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0" windowHeight="13170"/>
  </bookViews>
  <sheets>
    <sheet name="ELLESSE PENTLAND FW19" sheetId="2" r:id="rId1"/>
    <sheet name="ELLESSE PENTLAND SS20" sheetId="3" r:id="rId2"/>
    <sheet name="ELLESSE PENTLAND FW20" sheetId="4" r:id="rId3"/>
    <sheet name="assortimenti" sheetId="5" r:id="rId4"/>
  </sheets>
  <definedNames>
    <definedName name="_xlnm._FilterDatabase" localSheetId="0" hidden="1">'ELLESSE PENTLAND FW19'!$A$2:$V$2</definedName>
    <definedName name="_xlnm._FilterDatabase" localSheetId="2" hidden="1">'ELLESSE PENTLAND FW20'!$A$2:$V$2</definedName>
    <definedName name="_xlnm._FilterDatabase" localSheetId="1" hidden="1">'ELLESSE PENTLAND SS20'!$A$2:$V$94</definedName>
    <definedName name="_xlnm.Print_Area" localSheetId="0">'ELLESSE PENTLAND FW19'!$A$1:$V$40</definedName>
    <definedName name="_xlnm.Print_Area" localSheetId="2">'ELLESSE PENTLAND FW20'!$A$1:$V$49</definedName>
    <definedName name="_xlnm.Print_Area" localSheetId="1">'ELLESSE PENTLAND SS20'!$A$1:$V$94</definedName>
    <definedName name="_xlnm.Print_Titles" localSheetId="0">'ELLESSE PENTLAND FW19'!$2:$2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4" l="1"/>
  <c r="V32" i="4" l="1"/>
  <c r="V35" i="4"/>
  <c r="V47" i="4"/>
  <c r="V45" i="4" l="1"/>
  <c r="V26" i="4"/>
  <c r="S4" i="4" l="1"/>
  <c r="R4" i="4"/>
  <c r="Q4" i="4"/>
  <c r="P4" i="4"/>
  <c r="O4" i="4"/>
  <c r="N4" i="4"/>
  <c r="M4" i="4"/>
  <c r="L4" i="4"/>
  <c r="K4" i="4"/>
  <c r="J4" i="4"/>
  <c r="I4" i="4"/>
  <c r="H4" i="4"/>
  <c r="S3" i="4"/>
  <c r="R3" i="4"/>
  <c r="Q3" i="4"/>
  <c r="P3" i="4"/>
  <c r="O3" i="4"/>
  <c r="N3" i="4"/>
  <c r="M3" i="4"/>
  <c r="L3" i="4"/>
  <c r="K3" i="4"/>
  <c r="J3" i="4"/>
  <c r="I3" i="4"/>
  <c r="H3" i="4"/>
  <c r="V4" i="4" l="1"/>
  <c r="S32" i="2"/>
  <c r="R32" i="2"/>
  <c r="Q32" i="2"/>
  <c r="P32" i="2"/>
  <c r="O32" i="2"/>
  <c r="N32" i="2"/>
  <c r="M32" i="2"/>
  <c r="L32" i="2"/>
  <c r="K32" i="2"/>
  <c r="J32" i="2"/>
  <c r="I32" i="2"/>
  <c r="H32" i="2"/>
  <c r="S31" i="2"/>
  <c r="R31" i="2"/>
  <c r="Q31" i="2"/>
  <c r="P31" i="2"/>
  <c r="O31" i="2"/>
  <c r="N31" i="2"/>
  <c r="M31" i="2"/>
  <c r="L31" i="2"/>
  <c r="K31" i="2"/>
  <c r="J31" i="2"/>
  <c r="I31" i="2"/>
  <c r="H31" i="2"/>
  <c r="V32" i="2" l="1"/>
  <c r="V44" i="3"/>
  <c r="V5" i="3"/>
  <c r="V18" i="3"/>
  <c r="V23" i="3"/>
  <c r="V27" i="3"/>
  <c r="V31" i="3"/>
  <c r="V36" i="3"/>
  <c r="V49" i="3"/>
  <c r="V55" i="3"/>
  <c r="V67" i="3"/>
  <c r="V77" i="3"/>
  <c r="V94" i="3"/>
  <c r="V43" i="3"/>
  <c r="H5" i="4" l="1"/>
  <c r="I5" i="4"/>
  <c r="J5" i="4"/>
  <c r="K5" i="4"/>
  <c r="L5" i="4"/>
  <c r="M5" i="4"/>
  <c r="N5" i="4"/>
  <c r="O5" i="4"/>
  <c r="P5" i="4"/>
  <c r="Q5" i="4"/>
  <c r="R5" i="4"/>
  <c r="S5" i="4"/>
  <c r="H6" i="4"/>
  <c r="I6" i="4"/>
  <c r="J6" i="4"/>
  <c r="K6" i="4"/>
  <c r="L6" i="4"/>
  <c r="M6" i="4"/>
  <c r="N6" i="4"/>
  <c r="O6" i="4"/>
  <c r="P6" i="4"/>
  <c r="Q6" i="4"/>
  <c r="R6" i="4"/>
  <c r="S6" i="4"/>
  <c r="H7" i="4"/>
  <c r="I7" i="4"/>
  <c r="J7" i="4"/>
  <c r="K7" i="4"/>
  <c r="L7" i="4"/>
  <c r="M7" i="4"/>
  <c r="N7" i="4"/>
  <c r="O7" i="4"/>
  <c r="P7" i="4"/>
  <c r="Q7" i="4"/>
  <c r="R7" i="4"/>
  <c r="S7" i="4"/>
  <c r="H8" i="4"/>
  <c r="I8" i="4"/>
  <c r="J8" i="4"/>
  <c r="K8" i="4"/>
  <c r="L8" i="4"/>
  <c r="M8" i="4"/>
  <c r="N8" i="4"/>
  <c r="O8" i="4"/>
  <c r="P8" i="4"/>
  <c r="Q8" i="4"/>
  <c r="R8" i="4"/>
  <c r="S8" i="4"/>
  <c r="H9" i="4"/>
  <c r="I9" i="4"/>
  <c r="J9" i="4"/>
  <c r="K9" i="4"/>
  <c r="L9" i="4"/>
  <c r="M9" i="4"/>
  <c r="N9" i="4"/>
  <c r="O9" i="4"/>
  <c r="P9" i="4"/>
  <c r="Q9" i="4"/>
  <c r="R9" i="4"/>
  <c r="S9" i="4"/>
  <c r="H10" i="4"/>
  <c r="I10" i="4"/>
  <c r="J10" i="4"/>
  <c r="K10" i="4"/>
  <c r="L10" i="4"/>
  <c r="M10" i="4"/>
  <c r="N10" i="4"/>
  <c r="O10" i="4"/>
  <c r="P10" i="4"/>
  <c r="Q10" i="4"/>
  <c r="R10" i="4"/>
  <c r="S10" i="4"/>
  <c r="H11" i="4"/>
  <c r="I11" i="4"/>
  <c r="J11" i="4"/>
  <c r="K11" i="4"/>
  <c r="L11" i="4"/>
  <c r="M11" i="4"/>
  <c r="N11" i="4"/>
  <c r="O11" i="4"/>
  <c r="P11" i="4"/>
  <c r="Q11" i="4"/>
  <c r="R11" i="4"/>
  <c r="S11" i="4"/>
  <c r="H12" i="4"/>
  <c r="I12" i="4"/>
  <c r="J12" i="4"/>
  <c r="K12" i="4"/>
  <c r="L12" i="4"/>
  <c r="M12" i="4"/>
  <c r="N12" i="4"/>
  <c r="O12" i="4"/>
  <c r="P12" i="4"/>
  <c r="Q12" i="4"/>
  <c r="R12" i="4"/>
  <c r="S12" i="4"/>
  <c r="H13" i="4"/>
  <c r="I13" i="4"/>
  <c r="J13" i="4"/>
  <c r="K13" i="4"/>
  <c r="L13" i="4"/>
  <c r="M13" i="4"/>
  <c r="N13" i="4"/>
  <c r="O13" i="4"/>
  <c r="P13" i="4"/>
  <c r="Q13" i="4"/>
  <c r="R13" i="4"/>
  <c r="S13" i="4"/>
  <c r="H14" i="4"/>
  <c r="I14" i="4"/>
  <c r="J14" i="4"/>
  <c r="K14" i="4"/>
  <c r="L14" i="4"/>
  <c r="M14" i="4"/>
  <c r="N14" i="4"/>
  <c r="O14" i="4"/>
  <c r="P14" i="4"/>
  <c r="Q14" i="4"/>
  <c r="R14" i="4"/>
  <c r="S14" i="4"/>
  <c r="H15" i="4"/>
  <c r="I15" i="4"/>
  <c r="J15" i="4"/>
  <c r="K15" i="4"/>
  <c r="L15" i="4"/>
  <c r="M15" i="4"/>
  <c r="N15" i="4"/>
  <c r="O15" i="4"/>
  <c r="P15" i="4"/>
  <c r="Q15" i="4"/>
  <c r="R15" i="4"/>
  <c r="S15" i="4"/>
  <c r="H16" i="4"/>
  <c r="I16" i="4"/>
  <c r="J16" i="4"/>
  <c r="K16" i="4"/>
  <c r="L16" i="4"/>
  <c r="M16" i="4"/>
  <c r="N16" i="4"/>
  <c r="O16" i="4"/>
  <c r="P16" i="4"/>
  <c r="Q16" i="4"/>
  <c r="R16" i="4"/>
  <c r="S16" i="4"/>
  <c r="H17" i="4"/>
  <c r="I17" i="4"/>
  <c r="J17" i="4"/>
  <c r="K17" i="4"/>
  <c r="L17" i="4"/>
  <c r="M17" i="4"/>
  <c r="N17" i="4"/>
  <c r="O17" i="4"/>
  <c r="P17" i="4"/>
  <c r="Q17" i="4"/>
  <c r="R17" i="4"/>
  <c r="S17" i="4"/>
  <c r="H18" i="4"/>
  <c r="I18" i="4"/>
  <c r="J18" i="4"/>
  <c r="K18" i="4"/>
  <c r="L18" i="4"/>
  <c r="M18" i="4"/>
  <c r="N18" i="4"/>
  <c r="O18" i="4"/>
  <c r="P18" i="4"/>
  <c r="Q18" i="4"/>
  <c r="R18" i="4"/>
  <c r="S18" i="4"/>
  <c r="H19" i="4"/>
  <c r="I19" i="4"/>
  <c r="J19" i="4"/>
  <c r="K19" i="4"/>
  <c r="L19" i="4"/>
  <c r="M19" i="4"/>
  <c r="N19" i="4"/>
  <c r="O19" i="4"/>
  <c r="P19" i="4"/>
  <c r="Q19" i="4"/>
  <c r="R19" i="4"/>
  <c r="S19" i="4"/>
  <c r="H20" i="4"/>
  <c r="I20" i="4"/>
  <c r="J20" i="4"/>
  <c r="K20" i="4"/>
  <c r="L20" i="4"/>
  <c r="M20" i="4"/>
  <c r="N20" i="4"/>
  <c r="O20" i="4"/>
  <c r="P20" i="4"/>
  <c r="Q20" i="4"/>
  <c r="R20" i="4"/>
  <c r="S20" i="4"/>
  <c r="H21" i="4"/>
  <c r="I21" i="4"/>
  <c r="J21" i="4"/>
  <c r="K21" i="4"/>
  <c r="L21" i="4"/>
  <c r="M21" i="4"/>
  <c r="N21" i="4"/>
  <c r="O21" i="4"/>
  <c r="P21" i="4"/>
  <c r="Q21" i="4"/>
  <c r="R21" i="4"/>
  <c r="S21" i="4"/>
  <c r="H22" i="4"/>
  <c r="I22" i="4"/>
  <c r="J22" i="4"/>
  <c r="K22" i="4"/>
  <c r="L22" i="4"/>
  <c r="M22" i="4"/>
  <c r="N22" i="4"/>
  <c r="O22" i="4"/>
  <c r="P22" i="4"/>
  <c r="Q22" i="4"/>
  <c r="R22" i="4"/>
  <c r="S22" i="4"/>
  <c r="H24" i="4"/>
  <c r="I24" i="4"/>
  <c r="J24" i="4"/>
  <c r="K24" i="4"/>
  <c r="L24" i="4"/>
  <c r="M24" i="4"/>
  <c r="N24" i="4"/>
  <c r="O24" i="4"/>
  <c r="P24" i="4"/>
  <c r="Q24" i="4"/>
  <c r="R24" i="4"/>
  <c r="S24" i="4"/>
  <c r="H25" i="4"/>
  <c r="I25" i="4"/>
  <c r="J25" i="4"/>
  <c r="K25" i="4"/>
  <c r="L25" i="4"/>
  <c r="M25" i="4"/>
  <c r="N25" i="4"/>
  <c r="O25" i="4"/>
  <c r="P25" i="4"/>
  <c r="Q25" i="4"/>
  <c r="R25" i="4"/>
  <c r="S25" i="4"/>
  <c r="H27" i="4"/>
  <c r="I27" i="4"/>
  <c r="J27" i="4"/>
  <c r="K27" i="4"/>
  <c r="L27" i="4"/>
  <c r="M27" i="4"/>
  <c r="N27" i="4"/>
  <c r="O27" i="4"/>
  <c r="P27" i="4"/>
  <c r="Q27" i="4"/>
  <c r="R27" i="4"/>
  <c r="S27" i="4"/>
  <c r="H28" i="4"/>
  <c r="I28" i="4"/>
  <c r="J28" i="4"/>
  <c r="K28" i="4"/>
  <c r="L28" i="4"/>
  <c r="M28" i="4"/>
  <c r="N28" i="4"/>
  <c r="O28" i="4"/>
  <c r="P28" i="4"/>
  <c r="Q28" i="4"/>
  <c r="R28" i="4"/>
  <c r="S28" i="4"/>
  <c r="H29" i="4"/>
  <c r="I29" i="4"/>
  <c r="J29" i="4"/>
  <c r="K29" i="4"/>
  <c r="L29" i="4"/>
  <c r="M29" i="4"/>
  <c r="N29" i="4"/>
  <c r="O29" i="4"/>
  <c r="P29" i="4"/>
  <c r="Q29" i="4"/>
  <c r="R29" i="4"/>
  <c r="S29" i="4"/>
  <c r="H30" i="4"/>
  <c r="I30" i="4"/>
  <c r="J30" i="4"/>
  <c r="K30" i="4"/>
  <c r="L30" i="4"/>
  <c r="M30" i="4"/>
  <c r="N30" i="4"/>
  <c r="O30" i="4"/>
  <c r="P30" i="4"/>
  <c r="Q30" i="4"/>
  <c r="R30" i="4"/>
  <c r="S30" i="4"/>
  <c r="H31" i="4"/>
  <c r="I31" i="4"/>
  <c r="J31" i="4"/>
  <c r="K31" i="4"/>
  <c r="L31" i="4"/>
  <c r="M31" i="4"/>
  <c r="N31" i="4"/>
  <c r="O31" i="4"/>
  <c r="P31" i="4"/>
  <c r="Q31" i="4"/>
  <c r="R31" i="4"/>
  <c r="S31" i="4"/>
  <c r="H33" i="4"/>
  <c r="I33" i="4"/>
  <c r="J33" i="4"/>
  <c r="K33" i="4"/>
  <c r="L33" i="4"/>
  <c r="M33" i="4"/>
  <c r="N33" i="4"/>
  <c r="O33" i="4"/>
  <c r="P33" i="4"/>
  <c r="Q33" i="4"/>
  <c r="R33" i="4"/>
  <c r="S33" i="4"/>
  <c r="H34" i="4"/>
  <c r="I34" i="4"/>
  <c r="J34" i="4"/>
  <c r="K34" i="4"/>
  <c r="L34" i="4"/>
  <c r="M34" i="4"/>
  <c r="N34" i="4"/>
  <c r="O34" i="4"/>
  <c r="P34" i="4"/>
  <c r="Q34" i="4"/>
  <c r="R34" i="4"/>
  <c r="S34" i="4"/>
  <c r="H36" i="4"/>
  <c r="I36" i="4"/>
  <c r="J36" i="4"/>
  <c r="K36" i="4"/>
  <c r="L36" i="4"/>
  <c r="M36" i="4"/>
  <c r="N36" i="4"/>
  <c r="O36" i="4"/>
  <c r="P36" i="4"/>
  <c r="Q36" i="4"/>
  <c r="R36" i="4"/>
  <c r="S36" i="4"/>
  <c r="H37" i="4"/>
  <c r="I37" i="4"/>
  <c r="J37" i="4"/>
  <c r="K37" i="4"/>
  <c r="L37" i="4"/>
  <c r="M37" i="4"/>
  <c r="N37" i="4"/>
  <c r="O37" i="4"/>
  <c r="P37" i="4"/>
  <c r="Q37" i="4"/>
  <c r="R37" i="4"/>
  <c r="S37" i="4"/>
  <c r="H38" i="4"/>
  <c r="I38" i="4"/>
  <c r="J38" i="4"/>
  <c r="K38" i="4"/>
  <c r="L38" i="4"/>
  <c r="M38" i="4"/>
  <c r="N38" i="4"/>
  <c r="O38" i="4"/>
  <c r="P38" i="4"/>
  <c r="Q38" i="4"/>
  <c r="R38" i="4"/>
  <c r="S38" i="4"/>
  <c r="H40" i="4"/>
  <c r="I40" i="4"/>
  <c r="J40" i="4"/>
  <c r="K40" i="4"/>
  <c r="L40" i="4"/>
  <c r="M40" i="4"/>
  <c r="N40" i="4"/>
  <c r="O40" i="4"/>
  <c r="P40" i="4"/>
  <c r="Q40" i="4"/>
  <c r="R40" i="4"/>
  <c r="S40" i="4"/>
  <c r="H41" i="4"/>
  <c r="I41" i="4"/>
  <c r="J41" i="4"/>
  <c r="K41" i="4"/>
  <c r="L41" i="4"/>
  <c r="M41" i="4"/>
  <c r="N41" i="4"/>
  <c r="O41" i="4"/>
  <c r="P41" i="4"/>
  <c r="Q41" i="4"/>
  <c r="R41" i="4"/>
  <c r="S41" i="4"/>
  <c r="H42" i="4"/>
  <c r="I42" i="4"/>
  <c r="J42" i="4"/>
  <c r="K42" i="4"/>
  <c r="L42" i="4"/>
  <c r="M42" i="4"/>
  <c r="N42" i="4"/>
  <c r="O42" i="4"/>
  <c r="P42" i="4"/>
  <c r="Q42" i="4"/>
  <c r="R42" i="4"/>
  <c r="S42" i="4"/>
  <c r="H43" i="4"/>
  <c r="I43" i="4"/>
  <c r="J43" i="4"/>
  <c r="K43" i="4"/>
  <c r="L43" i="4"/>
  <c r="M43" i="4"/>
  <c r="N43" i="4"/>
  <c r="O43" i="4"/>
  <c r="P43" i="4"/>
  <c r="Q43" i="4"/>
  <c r="R43" i="4"/>
  <c r="S43" i="4"/>
  <c r="H44" i="4"/>
  <c r="I44" i="4"/>
  <c r="J44" i="4"/>
  <c r="K44" i="4"/>
  <c r="L44" i="4"/>
  <c r="M44" i="4"/>
  <c r="N44" i="4"/>
  <c r="O44" i="4"/>
  <c r="P44" i="4"/>
  <c r="Q44" i="4"/>
  <c r="R44" i="4"/>
  <c r="S44" i="4"/>
  <c r="H46" i="4"/>
  <c r="I46" i="4"/>
  <c r="J46" i="4"/>
  <c r="K46" i="4"/>
  <c r="L46" i="4"/>
  <c r="M46" i="4"/>
  <c r="N46" i="4"/>
  <c r="O46" i="4"/>
  <c r="P46" i="4"/>
  <c r="Q46" i="4"/>
  <c r="R46" i="4"/>
  <c r="S46" i="4"/>
  <c r="H48" i="4"/>
  <c r="I48" i="4"/>
  <c r="J48" i="4"/>
  <c r="K48" i="4"/>
  <c r="L48" i="4"/>
  <c r="M48" i="4"/>
  <c r="N48" i="4"/>
  <c r="O48" i="4"/>
  <c r="P48" i="4"/>
  <c r="Q48" i="4"/>
  <c r="R48" i="4"/>
  <c r="S48" i="4"/>
  <c r="H49" i="4"/>
  <c r="I49" i="4"/>
  <c r="J49" i="4"/>
  <c r="K49" i="4"/>
  <c r="L49" i="4"/>
  <c r="M49" i="4"/>
  <c r="N49" i="4"/>
  <c r="O49" i="4"/>
  <c r="P49" i="4"/>
  <c r="Q49" i="4"/>
  <c r="R49" i="4"/>
  <c r="S49" i="4"/>
  <c r="H79" i="3"/>
  <c r="I79" i="3"/>
  <c r="J79" i="3"/>
  <c r="K79" i="3"/>
  <c r="L79" i="3"/>
  <c r="M79" i="3"/>
  <c r="N79" i="3"/>
  <c r="O79" i="3"/>
  <c r="P79" i="3"/>
  <c r="Q79" i="3"/>
  <c r="R79" i="3"/>
  <c r="S79" i="3"/>
  <c r="H80" i="3"/>
  <c r="I80" i="3"/>
  <c r="J80" i="3"/>
  <c r="K80" i="3"/>
  <c r="L80" i="3"/>
  <c r="M80" i="3"/>
  <c r="N80" i="3"/>
  <c r="O80" i="3"/>
  <c r="P80" i="3"/>
  <c r="Q80" i="3"/>
  <c r="R80" i="3"/>
  <c r="S80" i="3"/>
  <c r="H81" i="3"/>
  <c r="I81" i="3"/>
  <c r="J81" i="3"/>
  <c r="K81" i="3"/>
  <c r="L81" i="3"/>
  <c r="M81" i="3"/>
  <c r="N81" i="3"/>
  <c r="O81" i="3"/>
  <c r="P81" i="3"/>
  <c r="Q81" i="3"/>
  <c r="R81" i="3"/>
  <c r="S81" i="3"/>
  <c r="H82" i="3"/>
  <c r="I82" i="3"/>
  <c r="J82" i="3"/>
  <c r="K82" i="3"/>
  <c r="L82" i="3"/>
  <c r="M82" i="3"/>
  <c r="N82" i="3"/>
  <c r="O82" i="3"/>
  <c r="P82" i="3"/>
  <c r="Q82" i="3"/>
  <c r="R82" i="3"/>
  <c r="S82" i="3"/>
  <c r="H83" i="3"/>
  <c r="I83" i="3"/>
  <c r="J83" i="3"/>
  <c r="K83" i="3"/>
  <c r="L83" i="3"/>
  <c r="M83" i="3"/>
  <c r="N83" i="3"/>
  <c r="O83" i="3"/>
  <c r="P83" i="3"/>
  <c r="Q83" i="3"/>
  <c r="R83" i="3"/>
  <c r="S83" i="3"/>
  <c r="H84" i="3"/>
  <c r="I84" i="3"/>
  <c r="J84" i="3"/>
  <c r="K84" i="3"/>
  <c r="L84" i="3"/>
  <c r="M84" i="3"/>
  <c r="N84" i="3"/>
  <c r="O84" i="3"/>
  <c r="P84" i="3"/>
  <c r="Q84" i="3"/>
  <c r="R84" i="3"/>
  <c r="S84" i="3"/>
  <c r="H85" i="3"/>
  <c r="I85" i="3"/>
  <c r="J85" i="3"/>
  <c r="K85" i="3"/>
  <c r="L85" i="3"/>
  <c r="M85" i="3"/>
  <c r="N85" i="3"/>
  <c r="O85" i="3"/>
  <c r="P85" i="3"/>
  <c r="Q85" i="3"/>
  <c r="R85" i="3"/>
  <c r="S85" i="3"/>
  <c r="H86" i="3"/>
  <c r="I86" i="3"/>
  <c r="J86" i="3"/>
  <c r="K86" i="3"/>
  <c r="L86" i="3"/>
  <c r="M86" i="3"/>
  <c r="N86" i="3"/>
  <c r="O86" i="3"/>
  <c r="P86" i="3"/>
  <c r="Q86" i="3"/>
  <c r="R86" i="3"/>
  <c r="S86" i="3"/>
  <c r="H87" i="3"/>
  <c r="I87" i="3"/>
  <c r="J87" i="3"/>
  <c r="K87" i="3"/>
  <c r="L87" i="3"/>
  <c r="M87" i="3"/>
  <c r="N87" i="3"/>
  <c r="O87" i="3"/>
  <c r="P87" i="3"/>
  <c r="Q87" i="3"/>
  <c r="R87" i="3"/>
  <c r="S87" i="3"/>
  <c r="H88" i="3"/>
  <c r="I88" i="3"/>
  <c r="J88" i="3"/>
  <c r="K88" i="3"/>
  <c r="L88" i="3"/>
  <c r="M88" i="3"/>
  <c r="N88" i="3"/>
  <c r="O88" i="3"/>
  <c r="P88" i="3"/>
  <c r="Q88" i="3"/>
  <c r="R88" i="3"/>
  <c r="S88" i="3"/>
  <c r="H89" i="3"/>
  <c r="I89" i="3"/>
  <c r="J89" i="3"/>
  <c r="K89" i="3"/>
  <c r="L89" i="3"/>
  <c r="M89" i="3"/>
  <c r="N89" i="3"/>
  <c r="O89" i="3"/>
  <c r="P89" i="3"/>
  <c r="Q89" i="3"/>
  <c r="R89" i="3"/>
  <c r="S89" i="3"/>
  <c r="H90" i="3"/>
  <c r="I90" i="3"/>
  <c r="J90" i="3"/>
  <c r="K90" i="3"/>
  <c r="L90" i="3"/>
  <c r="M90" i="3"/>
  <c r="N90" i="3"/>
  <c r="O90" i="3"/>
  <c r="P90" i="3"/>
  <c r="Q90" i="3"/>
  <c r="R90" i="3"/>
  <c r="S90" i="3"/>
  <c r="H91" i="3"/>
  <c r="I91" i="3"/>
  <c r="J91" i="3"/>
  <c r="K91" i="3"/>
  <c r="L91" i="3"/>
  <c r="M91" i="3"/>
  <c r="N91" i="3"/>
  <c r="O91" i="3"/>
  <c r="P91" i="3"/>
  <c r="Q91" i="3"/>
  <c r="R91" i="3"/>
  <c r="S91" i="3"/>
  <c r="H93" i="3"/>
  <c r="I93" i="3"/>
  <c r="J93" i="3"/>
  <c r="K93" i="3"/>
  <c r="L93" i="3"/>
  <c r="M93" i="3"/>
  <c r="N93" i="3"/>
  <c r="O93" i="3"/>
  <c r="P93" i="3"/>
  <c r="Q93" i="3"/>
  <c r="R93" i="3"/>
  <c r="S93" i="3"/>
  <c r="I78" i="3"/>
  <c r="J78" i="3"/>
  <c r="K78" i="3"/>
  <c r="L78" i="3"/>
  <c r="M78" i="3"/>
  <c r="N78" i="3"/>
  <c r="O78" i="3"/>
  <c r="P78" i="3"/>
  <c r="Q78" i="3"/>
  <c r="R78" i="3"/>
  <c r="S78" i="3"/>
  <c r="H78" i="3"/>
  <c r="H68" i="3"/>
  <c r="I68" i="3"/>
  <c r="J68" i="3"/>
  <c r="K68" i="3"/>
  <c r="L68" i="3"/>
  <c r="M68" i="3"/>
  <c r="N68" i="3"/>
  <c r="O68" i="3"/>
  <c r="P68" i="3"/>
  <c r="Q68" i="3"/>
  <c r="R68" i="3"/>
  <c r="S68" i="3"/>
  <c r="H69" i="3"/>
  <c r="I69" i="3"/>
  <c r="J69" i="3"/>
  <c r="K69" i="3"/>
  <c r="L69" i="3"/>
  <c r="M69" i="3"/>
  <c r="N69" i="3"/>
  <c r="O69" i="3"/>
  <c r="P69" i="3"/>
  <c r="Q69" i="3"/>
  <c r="R69" i="3"/>
  <c r="S69" i="3"/>
  <c r="H71" i="3"/>
  <c r="I71" i="3"/>
  <c r="J71" i="3"/>
  <c r="K71" i="3"/>
  <c r="L71" i="3"/>
  <c r="M71" i="3"/>
  <c r="N71" i="3"/>
  <c r="O71" i="3"/>
  <c r="P71" i="3"/>
  <c r="Q71" i="3"/>
  <c r="R71" i="3"/>
  <c r="S71" i="3"/>
  <c r="H72" i="3"/>
  <c r="I72" i="3"/>
  <c r="J72" i="3"/>
  <c r="K72" i="3"/>
  <c r="L72" i="3"/>
  <c r="M72" i="3"/>
  <c r="N72" i="3"/>
  <c r="O72" i="3"/>
  <c r="P72" i="3"/>
  <c r="Q72" i="3"/>
  <c r="R72" i="3"/>
  <c r="S72" i="3"/>
  <c r="H73" i="3"/>
  <c r="I73" i="3"/>
  <c r="J73" i="3"/>
  <c r="K73" i="3"/>
  <c r="L73" i="3"/>
  <c r="M73" i="3"/>
  <c r="N73" i="3"/>
  <c r="O73" i="3"/>
  <c r="P73" i="3"/>
  <c r="Q73" i="3"/>
  <c r="R73" i="3"/>
  <c r="S73" i="3"/>
  <c r="H74" i="3"/>
  <c r="I74" i="3"/>
  <c r="J74" i="3"/>
  <c r="K74" i="3"/>
  <c r="L74" i="3"/>
  <c r="M74" i="3"/>
  <c r="N74" i="3"/>
  <c r="O74" i="3"/>
  <c r="P74" i="3"/>
  <c r="Q74" i="3"/>
  <c r="R74" i="3"/>
  <c r="S74" i="3"/>
  <c r="H75" i="3"/>
  <c r="I75" i="3"/>
  <c r="J75" i="3"/>
  <c r="K75" i="3"/>
  <c r="L75" i="3"/>
  <c r="M75" i="3"/>
  <c r="N75" i="3"/>
  <c r="O75" i="3"/>
  <c r="P75" i="3"/>
  <c r="Q75" i="3"/>
  <c r="R75" i="3"/>
  <c r="S75" i="3"/>
  <c r="H76" i="3"/>
  <c r="I76" i="3"/>
  <c r="J76" i="3"/>
  <c r="K76" i="3"/>
  <c r="L76" i="3"/>
  <c r="M76" i="3"/>
  <c r="N76" i="3"/>
  <c r="O76" i="3"/>
  <c r="P76" i="3"/>
  <c r="Q76" i="3"/>
  <c r="R76" i="3"/>
  <c r="S76" i="3"/>
  <c r="H57" i="3"/>
  <c r="I57" i="3"/>
  <c r="J57" i="3"/>
  <c r="K57" i="3"/>
  <c r="L57" i="3"/>
  <c r="M57" i="3"/>
  <c r="N57" i="3"/>
  <c r="O57" i="3"/>
  <c r="P57" i="3"/>
  <c r="Q57" i="3"/>
  <c r="R57" i="3"/>
  <c r="S57" i="3"/>
  <c r="H58" i="3"/>
  <c r="I58" i="3"/>
  <c r="J58" i="3"/>
  <c r="K58" i="3"/>
  <c r="L58" i="3"/>
  <c r="M58" i="3"/>
  <c r="N58" i="3"/>
  <c r="O58" i="3"/>
  <c r="P58" i="3"/>
  <c r="Q58" i="3"/>
  <c r="R58" i="3"/>
  <c r="S58" i="3"/>
  <c r="H59" i="3"/>
  <c r="I59" i="3"/>
  <c r="J59" i="3"/>
  <c r="K59" i="3"/>
  <c r="L59" i="3"/>
  <c r="M59" i="3"/>
  <c r="N59" i="3"/>
  <c r="O59" i="3"/>
  <c r="P59" i="3"/>
  <c r="Q59" i="3"/>
  <c r="R59" i="3"/>
  <c r="S59" i="3"/>
  <c r="H61" i="3"/>
  <c r="I61" i="3"/>
  <c r="J61" i="3"/>
  <c r="K61" i="3"/>
  <c r="L61" i="3"/>
  <c r="M61" i="3"/>
  <c r="N61" i="3"/>
  <c r="O61" i="3"/>
  <c r="P61" i="3"/>
  <c r="Q61" i="3"/>
  <c r="R61" i="3"/>
  <c r="S61" i="3"/>
  <c r="H62" i="3"/>
  <c r="I62" i="3"/>
  <c r="J62" i="3"/>
  <c r="K62" i="3"/>
  <c r="L62" i="3"/>
  <c r="M62" i="3"/>
  <c r="N62" i="3"/>
  <c r="O62" i="3"/>
  <c r="P62" i="3"/>
  <c r="Q62" i="3"/>
  <c r="R62" i="3"/>
  <c r="S62" i="3"/>
  <c r="H63" i="3"/>
  <c r="I63" i="3"/>
  <c r="J63" i="3"/>
  <c r="K63" i="3"/>
  <c r="L63" i="3"/>
  <c r="M63" i="3"/>
  <c r="N63" i="3"/>
  <c r="O63" i="3"/>
  <c r="P63" i="3"/>
  <c r="Q63" i="3"/>
  <c r="R63" i="3"/>
  <c r="S63" i="3"/>
  <c r="H64" i="3"/>
  <c r="I64" i="3"/>
  <c r="J64" i="3"/>
  <c r="K64" i="3"/>
  <c r="L64" i="3"/>
  <c r="M64" i="3"/>
  <c r="N64" i="3"/>
  <c r="O64" i="3"/>
  <c r="P64" i="3"/>
  <c r="Q64" i="3"/>
  <c r="R64" i="3"/>
  <c r="S64" i="3"/>
  <c r="H65" i="3"/>
  <c r="I65" i="3"/>
  <c r="J65" i="3"/>
  <c r="K65" i="3"/>
  <c r="L65" i="3"/>
  <c r="M65" i="3"/>
  <c r="N65" i="3"/>
  <c r="O65" i="3"/>
  <c r="P65" i="3"/>
  <c r="Q65" i="3"/>
  <c r="R65" i="3"/>
  <c r="S65" i="3"/>
  <c r="H66" i="3"/>
  <c r="I66" i="3"/>
  <c r="J66" i="3"/>
  <c r="K66" i="3"/>
  <c r="L66" i="3"/>
  <c r="M66" i="3"/>
  <c r="N66" i="3"/>
  <c r="O66" i="3"/>
  <c r="P66" i="3"/>
  <c r="Q66" i="3"/>
  <c r="R66" i="3"/>
  <c r="S66" i="3"/>
  <c r="I56" i="3"/>
  <c r="J56" i="3"/>
  <c r="K56" i="3"/>
  <c r="L56" i="3"/>
  <c r="M56" i="3"/>
  <c r="N56" i="3"/>
  <c r="O56" i="3"/>
  <c r="P56" i="3"/>
  <c r="Q56" i="3"/>
  <c r="R56" i="3"/>
  <c r="S56" i="3"/>
  <c r="H56" i="3"/>
  <c r="H54" i="3"/>
  <c r="I54" i="3"/>
  <c r="J54" i="3"/>
  <c r="K54" i="3"/>
  <c r="L54" i="3"/>
  <c r="M54" i="3"/>
  <c r="N54" i="3"/>
  <c r="O54" i="3"/>
  <c r="P54" i="3"/>
  <c r="Q54" i="3"/>
  <c r="R54" i="3"/>
  <c r="S54" i="3"/>
  <c r="I53" i="3"/>
  <c r="J53" i="3"/>
  <c r="K53" i="3"/>
  <c r="L53" i="3"/>
  <c r="M53" i="3"/>
  <c r="N53" i="3"/>
  <c r="O53" i="3"/>
  <c r="P53" i="3"/>
  <c r="Q53" i="3"/>
  <c r="R53" i="3"/>
  <c r="S53" i="3"/>
  <c r="H53" i="3"/>
  <c r="H52" i="3"/>
  <c r="I52" i="3"/>
  <c r="J52" i="3"/>
  <c r="K52" i="3"/>
  <c r="L52" i="3"/>
  <c r="M52" i="3"/>
  <c r="N52" i="3"/>
  <c r="O52" i="3"/>
  <c r="P52" i="3"/>
  <c r="Q52" i="3"/>
  <c r="R52" i="3"/>
  <c r="S52" i="3"/>
  <c r="I51" i="3"/>
  <c r="J51" i="3"/>
  <c r="K51" i="3"/>
  <c r="L51" i="3"/>
  <c r="M51" i="3"/>
  <c r="N51" i="3"/>
  <c r="O51" i="3"/>
  <c r="P51" i="3"/>
  <c r="Q51" i="3"/>
  <c r="R51" i="3"/>
  <c r="S51" i="3"/>
  <c r="H51" i="3"/>
  <c r="H39" i="3"/>
  <c r="I39" i="3"/>
  <c r="J39" i="3"/>
  <c r="K39" i="3"/>
  <c r="L39" i="3"/>
  <c r="M39" i="3"/>
  <c r="N39" i="3"/>
  <c r="O39" i="3"/>
  <c r="P39" i="3"/>
  <c r="Q39" i="3"/>
  <c r="R39" i="3"/>
  <c r="S39" i="3"/>
  <c r="H40" i="3"/>
  <c r="I40" i="3"/>
  <c r="J40" i="3"/>
  <c r="K40" i="3"/>
  <c r="L40" i="3"/>
  <c r="M40" i="3"/>
  <c r="N40" i="3"/>
  <c r="O40" i="3"/>
  <c r="P40" i="3"/>
  <c r="Q40" i="3"/>
  <c r="R40" i="3"/>
  <c r="S40" i="3"/>
  <c r="H41" i="3"/>
  <c r="I41" i="3"/>
  <c r="J41" i="3"/>
  <c r="K41" i="3"/>
  <c r="L41" i="3"/>
  <c r="M41" i="3"/>
  <c r="N41" i="3"/>
  <c r="O41" i="3"/>
  <c r="P41" i="3"/>
  <c r="Q41" i="3"/>
  <c r="R41" i="3"/>
  <c r="S41" i="3"/>
  <c r="H45" i="3"/>
  <c r="I45" i="3"/>
  <c r="J45" i="3"/>
  <c r="K45" i="3"/>
  <c r="L45" i="3"/>
  <c r="M45" i="3"/>
  <c r="N45" i="3"/>
  <c r="O45" i="3"/>
  <c r="P45" i="3"/>
  <c r="Q45" i="3"/>
  <c r="R45" i="3"/>
  <c r="S45" i="3"/>
  <c r="H46" i="3"/>
  <c r="I46" i="3"/>
  <c r="J46" i="3"/>
  <c r="K46" i="3"/>
  <c r="L46" i="3"/>
  <c r="M46" i="3"/>
  <c r="N46" i="3"/>
  <c r="O46" i="3"/>
  <c r="P46" i="3"/>
  <c r="Q46" i="3"/>
  <c r="R46" i="3"/>
  <c r="S46" i="3"/>
  <c r="H47" i="3"/>
  <c r="I47" i="3"/>
  <c r="J47" i="3"/>
  <c r="K47" i="3"/>
  <c r="L47" i="3"/>
  <c r="M47" i="3"/>
  <c r="N47" i="3"/>
  <c r="O47" i="3"/>
  <c r="P47" i="3"/>
  <c r="Q47" i="3"/>
  <c r="R47" i="3"/>
  <c r="S47" i="3"/>
  <c r="H48" i="3"/>
  <c r="I48" i="3"/>
  <c r="J48" i="3"/>
  <c r="K48" i="3"/>
  <c r="L48" i="3"/>
  <c r="M48" i="3"/>
  <c r="N48" i="3"/>
  <c r="O48" i="3"/>
  <c r="P48" i="3"/>
  <c r="Q48" i="3"/>
  <c r="R48" i="3"/>
  <c r="S48" i="3"/>
  <c r="I38" i="3"/>
  <c r="J38" i="3"/>
  <c r="K38" i="3"/>
  <c r="L38" i="3"/>
  <c r="M38" i="3"/>
  <c r="N38" i="3"/>
  <c r="O38" i="3"/>
  <c r="P38" i="3"/>
  <c r="Q38" i="3"/>
  <c r="R38" i="3"/>
  <c r="S38" i="3"/>
  <c r="H38" i="3"/>
  <c r="H33" i="3"/>
  <c r="I33" i="3"/>
  <c r="J33" i="3"/>
  <c r="K33" i="3"/>
  <c r="L33" i="3"/>
  <c r="M33" i="3"/>
  <c r="N33" i="3"/>
  <c r="O33" i="3"/>
  <c r="P33" i="3"/>
  <c r="Q33" i="3"/>
  <c r="R33" i="3"/>
  <c r="S33" i="3"/>
  <c r="H34" i="3"/>
  <c r="I34" i="3"/>
  <c r="J34" i="3"/>
  <c r="K34" i="3"/>
  <c r="L34" i="3"/>
  <c r="M34" i="3"/>
  <c r="N34" i="3"/>
  <c r="O34" i="3"/>
  <c r="P34" i="3"/>
  <c r="Q34" i="3"/>
  <c r="R34" i="3"/>
  <c r="S34" i="3"/>
  <c r="H35" i="3"/>
  <c r="I35" i="3"/>
  <c r="J35" i="3"/>
  <c r="K35" i="3"/>
  <c r="L35" i="3"/>
  <c r="M35" i="3"/>
  <c r="N35" i="3"/>
  <c r="O35" i="3"/>
  <c r="P35" i="3"/>
  <c r="Q35" i="3"/>
  <c r="R35" i="3"/>
  <c r="S35" i="3"/>
  <c r="I32" i="3"/>
  <c r="J32" i="3"/>
  <c r="K32" i="3"/>
  <c r="L32" i="3"/>
  <c r="M32" i="3"/>
  <c r="N32" i="3"/>
  <c r="O32" i="3"/>
  <c r="P32" i="3"/>
  <c r="Q32" i="3"/>
  <c r="R32" i="3"/>
  <c r="S32" i="3"/>
  <c r="H32" i="3"/>
  <c r="H29" i="3"/>
  <c r="I29" i="3"/>
  <c r="J29" i="3"/>
  <c r="K29" i="3"/>
  <c r="L29" i="3"/>
  <c r="M29" i="3"/>
  <c r="N29" i="3"/>
  <c r="O29" i="3"/>
  <c r="P29" i="3"/>
  <c r="Q29" i="3"/>
  <c r="R29" i="3"/>
  <c r="S29" i="3"/>
  <c r="H30" i="3"/>
  <c r="I30" i="3"/>
  <c r="J30" i="3"/>
  <c r="K30" i="3"/>
  <c r="L30" i="3"/>
  <c r="M30" i="3"/>
  <c r="N30" i="3"/>
  <c r="O30" i="3"/>
  <c r="P30" i="3"/>
  <c r="Q30" i="3"/>
  <c r="R30" i="3"/>
  <c r="S30" i="3"/>
  <c r="I28" i="3"/>
  <c r="J28" i="3"/>
  <c r="K28" i="3"/>
  <c r="L28" i="3"/>
  <c r="M28" i="3"/>
  <c r="N28" i="3"/>
  <c r="O28" i="3"/>
  <c r="P28" i="3"/>
  <c r="Q28" i="3"/>
  <c r="R28" i="3"/>
  <c r="S28" i="3"/>
  <c r="H28" i="3"/>
  <c r="H25" i="3"/>
  <c r="I25" i="3"/>
  <c r="J25" i="3"/>
  <c r="K25" i="3"/>
  <c r="L25" i="3"/>
  <c r="M25" i="3"/>
  <c r="N25" i="3"/>
  <c r="O25" i="3"/>
  <c r="P25" i="3"/>
  <c r="Q25" i="3"/>
  <c r="R25" i="3"/>
  <c r="S25" i="3"/>
  <c r="H26" i="3"/>
  <c r="I26" i="3"/>
  <c r="J26" i="3"/>
  <c r="K26" i="3"/>
  <c r="L26" i="3"/>
  <c r="M26" i="3"/>
  <c r="N26" i="3"/>
  <c r="O26" i="3"/>
  <c r="P26" i="3"/>
  <c r="Q26" i="3"/>
  <c r="R26" i="3"/>
  <c r="S26" i="3"/>
  <c r="S24" i="3"/>
  <c r="R24" i="3"/>
  <c r="Q24" i="3"/>
  <c r="P24" i="3"/>
  <c r="O24" i="3"/>
  <c r="N24" i="3"/>
  <c r="M24" i="3"/>
  <c r="L24" i="3"/>
  <c r="K24" i="3"/>
  <c r="J24" i="3"/>
  <c r="I24" i="3"/>
  <c r="H24" i="3"/>
  <c r="I22" i="3"/>
  <c r="J22" i="3"/>
  <c r="K22" i="3"/>
  <c r="L22" i="3"/>
  <c r="M22" i="3"/>
  <c r="N22" i="3"/>
  <c r="O22" i="3"/>
  <c r="P22" i="3"/>
  <c r="Q22" i="3"/>
  <c r="R22" i="3"/>
  <c r="S22" i="3"/>
  <c r="H22" i="3"/>
  <c r="H9" i="3"/>
  <c r="I9" i="3"/>
  <c r="J9" i="3"/>
  <c r="K9" i="3"/>
  <c r="L9" i="3"/>
  <c r="M9" i="3"/>
  <c r="N9" i="3"/>
  <c r="O9" i="3"/>
  <c r="P9" i="3"/>
  <c r="Q9" i="3"/>
  <c r="R9" i="3"/>
  <c r="S9" i="3"/>
  <c r="H10" i="3"/>
  <c r="I10" i="3"/>
  <c r="J10" i="3"/>
  <c r="K10" i="3"/>
  <c r="L10" i="3"/>
  <c r="M10" i="3"/>
  <c r="N10" i="3"/>
  <c r="O10" i="3"/>
  <c r="P10" i="3"/>
  <c r="Q10" i="3"/>
  <c r="R10" i="3"/>
  <c r="S10" i="3"/>
  <c r="H11" i="3"/>
  <c r="I11" i="3"/>
  <c r="J11" i="3"/>
  <c r="K11" i="3"/>
  <c r="L11" i="3"/>
  <c r="M11" i="3"/>
  <c r="N11" i="3"/>
  <c r="O11" i="3"/>
  <c r="P11" i="3"/>
  <c r="Q11" i="3"/>
  <c r="R11" i="3"/>
  <c r="S11" i="3"/>
  <c r="H12" i="3"/>
  <c r="I12" i="3"/>
  <c r="J12" i="3"/>
  <c r="K12" i="3"/>
  <c r="L12" i="3"/>
  <c r="M12" i="3"/>
  <c r="N12" i="3"/>
  <c r="O12" i="3"/>
  <c r="P12" i="3"/>
  <c r="Q12" i="3"/>
  <c r="R12" i="3"/>
  <c r="S12" i="3"/>
  <c r="H13" i="3"/>
  <c r="I13" i="3"/>
  <c r="J13" i="3"/>
  <c r="K13" i="3"/>
  <c r="L13" i="3"/>
  <c r="M13" i="3"/>
  <c r="N13" i="3"/>
  <c r="O13" i="3"/>
  <c r="P13" i="3"/>
  <c r="Q13" i="3"/>
  <c r="R13" i="3"/>
  <c r="S13" i="3"/>
  <c r="H14" i="3"/>
  <c r="I14" i="3"/>
  <c r="J14" i="3"/>
  <c r="K14" i="3"/>
  <c r="L14" i="3"/>
  <c r="M14" i="3"/>
  <c r="N14" i="3"/>
  <c r="O14" i="3"/>
  <c r="P14" i="3"/>
  <c r="Q14" i="3"/>
  <c r="R14" i="3"/>
  <c r="S14" i="3"/>
  <c r="H15" i="3"/>
  <c r="I15" i="3"/>
  <c r="J15" i="3"/>
  <c r="K15" i="3"/>
  <c r="L15" i="3"/>
  <c r="M15" i="3"/>
  <c r="N15" i="3"/>
  <c r="O15" i="3"/>
  <c r="P15" i="3"/>
  <c r="Q15" i="3"/>
  <c r="R15" i="3"/>
  <c r="S15" i="3"/>
  <c r="H16" i="3"/>
  <c r="I16" i="3"/>
  <c r="J16" i="3"/>
  <c r="K16" i="3"/>
  <c r="L16" i="3"/>
  <c r="M16" i="3"/>
  <c r="N16" i="3"/>
  <c r="O16" i="3"/>
  <c r="P16" i="3"/>
  <c r="Q16" i="3"/>
  <c r="R16" i="3"/>
  <c r="S16" i="3"/>
  <c r="H17" i="3"/>
  <c r="I17" i="3"/>
  <c r="J17" i="3"/>
  <c r="K17" i="3"/>
  <c r="L17" i="3"/>
  <c r="M17" i="3"/>
  <c r="N17" i="3"/>
  <c r="O17" i="3"/>
  <c r="P17" i="3"/>
  <c r="Q17" i="3"/>
  <c r="R17" i="3"/>
  <c r="S17" i="3"/>
  <c r="I7" i="3"/>
  <c r="J7" i="3"/>
  <c r="K7" i="3"/>
  <c r="L7" i="3"/>
  <c r="M7" i="3"/>
  <c r="N7" i="3"/>
  <c r="O7" i="3"/>
  <c r="P7" i="3"/>
  <c r="Q7" i="3"/>
  <c r="R7" i="3"/>
  <c r="S7" i="3"/>
  <c r="H7" i="3"/>
  <c r="H3" i="3"/>
  <c r="I3" i="3"/>
  <c r="J3" i="3"/>
  <c r="K3" i="3"/>
  <c r="L3" i="3"/>
  <c r="M3" i="3"/>
  <c r="N3" i="3"/>
  <c r="O3" i="3"/>
  <c r="P3" i="3"/>
  <c r="Q3" i="3"/>
  <c r="R3" i="3"/>
  <c r="S3" i="3"/>
  <c r="H4" i="3"/>
  <c r="I4" i="3"/>
  <c r="J4" i="3"/>
  <c r="K4" i="3"/>
  <c r="L4" i="3"/>
  <c r="M4" i="3"/>
  <c r="N4" i="3"/>
  <c r="O4" i="3"/>
  <c r="P4" i="3"/>
  <c r="Q4" i="3"/>
  <c r="R4" i="3"/>
  <c r="S4" i="3"/>
  <c r="H27" i="2"/>
  <c r="I27" i="2"/>
  <c r="J27" i="2"/>
  <c r="K27" i="2"/>
  <c r="L27" i="2"/>
  <c r="M27" i="2"/>
  <c r="N27" i="2"/>
  <c r="O27" i="2"/>
  <c r="P27" i="2"/>
  <c r="Q27" i="2"/>
  <c r="R27" i="2"/>
  <c r="S27" i="2"/>
  <c r="I26" i="2"/>
  <c r="J26" i="2"/>
  <c r="K26" i="2"/>
  <c r="L26" i="2"/>
  <c r="M26" i="2"/>
  <c r="N26" i="2"/>
  <c r="O26" i="2"/>
  <c r="P26" i="2"/>
  <c r="Q26" i="2"/>
  <c r="R26" i="2"/>
  <c r="S26" i="2"/>
  <c r="H26" i="2"/>
  <c r="H20" i="2"/>
  <c r="I20" i="2"/>
  <c r="J20" i="2"/>
  <c r="K20" i="2"/>
  <c r="L20" i="2"/>
  <c r="M20" i="2"/>
  <c r="N20" i="2"/>
  <c r="O20" i="2"/>
  <c r="P20" i="2"/>
  <c r="Q20" i="2"/>
  <c r="R20" i="2"/>
  <c r="S20" i="2"/>
  <c r="H21" i="2"/>
  <c r="I21" i="2"/>
  <c r="J21" i="2"/>
  <c r="K21" i="2"/>
  <c r="L21" i="2"/>
  <c r="M21" i="2"/>
  <c r="N21" i="2"/>
  <c r="O21" i="2"/>
  <c r="P21" i="2"/>
  <c r="Q21" i="2"/>
  <c r="R21" i="2"/>
  <c r="S21" i="2"/>
  <c r="I19" i="2"/>
  <c r="J19" i="2"/>
  <c r="K19" i="2"/>
  <c r="L19" i="2"/>
  <c r="M19" i="2"/>
  <c r="N19" i="2"/>
  <c r="O19" i="2"/>
  <c r="P19" i="2"/>
  <c r="Q19" i="2"/>
  <c r="R19" i="2"/>
  <c r="S19" i="2"/>
  <c r="H19" i="2"/>
  <c r="H12" i="2"/>
  <c r="I12" i="2"/>
  <c r="J12" i="2"/>
  <c r="K12" i="2"/>
  <c r="L12" i="2"/>
  <c r="M12" i="2"/>
  <c r="N12" i="2"/>
  <c r="O12" i="2"/>
  <c r="P12" i="2"/>
  <c r="Q12" i="2"/>
  <c r="R12" i="2"/>
  <c r="S12" i="2"/>
  <c r="H14" i="2"/>
  <c r="I14" i="2"/>
  <c r="J14" i="2"/>
  <c r="K14" i="2"/>
  <c r="L14" i="2"/>
  <c r="M14" i="2"/>
  <c r="N14" i="2"/>
  <c r="O14" i="2"/>
  <c r="P14" i="2"/>
  <c r="Q14" i="2"/>
  <c r="R14" i="2"/>
  <c r="S14" i="2"/>
  <c r="I10" i="2"/>
  <c r="J10" i="2"/>
  <c r="K10" i="2"/>
  <c r="L10" i="2"/>
  <c r="M10" i="2"/>
  <c r="N10" i="2"/>
  <c r="O10" i="2"/>
  <c r="P10" i="2"/>
  <c r="Q10" i="2"/>
  <c r="R10" i="2"/>
  <c r="S10" i="2"/>
  <c r="H10" i="2"/>
  <c r="H15" i="2"/>
  <c r="I15" i="2"/>
  <c r="J15" i="2"/>
  <c r="K15" i="2"/>
  <c r="L15" i="2"/>
  <c r="M15" i="2"/>
  <c r="N15" i="2"/>
  <c r="O15" i="2"/>
  <c r="P15" i="2"/>
  <c r="Q15" i="2"/>
  <c r="R15" i="2"/>
  <c r="S15" i="2"/>
  <c r="H18" i="2"/>
  <c r="I18" i="2"/>
  <c r="J18" i="2"/>
  <c r="K18" i="2"/>
  <c r="L18" i="2"/>
  <c r="M18" i="2"/>
  <c r="N18" i="2"/>
  <c r="O18" i="2"/>
  <c r="P18" i="2"/>
  <c r="Q18" i="2"/>
  <c r="R18" i="2"/>
  <c r="S18" i="2"/>
  <c r="H25" i="2"/>
  <c r="I25" i="2"/>
  <c r="J25" i="2"/>
  <c r="K25" i="2"/>
  <c r="L25" i="2"/>
  <c r="M25" i="2"/>
  <c r="N25" i="2"/>
  <c r="O25" i="2"/>
  <c r="P25" i="2"/>
  <c r="Q25" i="2"/>
  <c r="R25" i="2"/>
  <c r="S25" i="2"/>
  <c r="H39" i="2"/>
  <c r="I39" i="2"/>
  <c r="J39" i="2"/>
  <c r="K39" i="2"/>
  <c r="L39" i="2"/>
  <c r="M39" i="2"/>
  <c r="N39" i="2"/>
  <c r="O39" i="2"/>
  <c r="P39" i="2"/>
  <c r="Q39" i="2"/>
  <c r="R39" i="2"/>
  <c r="S39" i="2"/>
  <c r="H7" i="2"/>
  <c r="I7" i="2"/>
  <c r="J7" i="2"/>
  <c r="K7" i="2"/>
  <c r="L7" i="2"/>
  <c r="M7" i="2"/>
  <c r="N7" i="2"/>
  <c r="O7" i="2"/>
  <c r="P7" i="2"/>
  <c r="Q7" i="2"/>
  <c r="R7" i="2"/>
  <c r="S7" i="2"/>
  <c r="H5" i="2"/>
  <c r="I5" i="2"/>
  <c r="J5" i="2"/>
  <c r="K5" i="2"/>
  <c r="L5" i="2"/>
  <c r="M5" i="2"/>
  <c r="N5" i="2"/>
  <c r="O5" i="2"/>
  <c r="P5" i="2"/>
  <c r="Q5" i="2"/>
  <c r="R5" i="2"/>
  <c r="S5" i="2"/>
  <c r="H13" i="2"/>
  <c r="I13" i="2"/>
  <c r="J13" i="2"/>
  <c r="K13" i="2"/>
  <c r="L13" i="2"/>
  <c r="M13" i="2"/>
  <c r="N13" i="2"/>
  <c r="O13" i="2"/>
  <c r="P13" i="2"/>
  <c r="Q13" i="2"/>
  <c r="R13" i="2"/>
  <c r="S13" i="2"/>
  <c r="H35" i="2"/>
  <c r="I35" i="2"/>
  <c r="J35" i="2"/>
  <c r="K35" i="2"/>
  <c r="L35" i="2"/>
  <c r="M35" i="2"/>
  <c r="N35" i="2"/>
  <c r="O35" i="2"/>
  <c r="P35" i="2"/>
  <c r="Q35" i="2"/>
  <c r="R35" i="2"/>
  <c r="S35" i="2"/>
  <c r="H3" i="2"/>
  <c r="I3" i="2"/>
  <c r="J3" i="2"/>
  <c r="K3" i="2"/>
  <c r="L3" i="2"/>
  <c r="M3" i="2"/>
  <c r="N3" i="2"/>
  <c r="O3" i="2"/>
  <c r="P3" i="2"/>
  <c r="Q3" i="2"/>
  <c r="R3" i="2"/>
  <c r="S3" i="2"/>
  <c r="H9" i="2"/>
  <c r="I9" i="2"/>
  <c r="J9" i="2"/>
  <c r="K9" i="2"/>
  <c r="L9" i="2"/>
  <c r="M9" i="2"/>
  <c r="N9" i="2"/>
  <c r="O9" i="2"/>
  <c r="P9" i="2"/>
  <c r="Q9" i="2"/>
  <c r="R9" i="2"/>
  <c r="S9" i="2"/>
  <c r="H29" i="2"/>
  <c r="I29" i="2"/>
  <c r="J29" i="2"/>
  <c r="K29" i="2"/>
  <c r="L29" i="2"/>
  <c r="M29" i="2"/>
  <c r="N29" i="2"/>
  <c r="O29" i="2"/>
  <c r="P29" i="2"/>
  <c r="Q29" i="2"/>
  <c r="R29" i="2"/>
  <c r="S29" i="2"/>
  <c r="H23" i="2"/>
  <c r="I23" i="2"/>
  <c r="J23" i="2"/>
  <c r="K23" i="2"/>
  <c r="L23" i="2"/>
  <c r="M23" i="2"/>
  <c r="N23" i="2"/>
  <c r="O23" i="2"/>
  <c r="P23" i="2"/>
  <c r="Q23" i="2"/>
  <c r="R23" i="2"/>
  <c r="S23" i="2"/>
  <c r="H38" i="2"/>
  <c r="I38" i="2"/>
  <c r="J38" i="2"/>
  <c r="K38" i="2"/>
  <c r="L38" i="2"/>
  <c r="M38" i="2"/>
  <c r="N38" i="2"/>
  <c r="O38" i="2"/>
  <c r="P38" i="2"/>
  <c r="Q38" i="2"/>
  <c r="R38" i="2"/>
  <c r="S38" i="2"/>
  <c r="H34" i="2"/>
  <c r="I34" i="2"/>
  <c r="J34" i="2"/>
  <c r="K34" i="2"/>
  <c r="L34" i="2"/>
  <c r="M34" i="2"/>
  <c r="N34" i="2"/>
  <c r="O34" i="2"/>
  <c r="P34" i="2"/>
  <c r="Q34" i="2"/>
  <c r="R34" i="2"/>
  <c r="S34" i="2"/>
  <c r="H16" i="2"/>
  <c r="I16" i="2"/>
  <c r="J16" i="2"/>
  <c r="K16" i="2"/>
  <c r="L16" i="2"/>
  <c r="M16" i="2"/>
  <c r="N16" i="2"/>
  <c r="O16" i="2"/>
  <c r="P16" i="2"/>
  <c r="Q16" i="2"/>
  <c r="R16" i="2"/>
  <c r="S16" i="2"/>
  <c r="I37" i="2"/>
  <c r="J37" i="2"/>
  <c r="K37" i="2"/>
  <c r="L37" i="2"/>
  <c r="M37" i="2"/>
  <c r="N37" i="2"/>
  <c r="O37" i="2"/>
  <c r="P37" i="2"/>
  <c r="Q37" i="2"/>
  <c r="R37" i="2"/>
  <c r="S37" i="2"/>
  <c r="H37" i="2"/>
  <c r="N77" i="5"/>
  <c r="N74" i="5"/>
  <c r="N75" i="5"/>
  <c r="N76" i="5"/>
  <c r="V49" i="4" l="1"/>
  <c r="V48" i="4"/>
  <c r="V46" i="4"/>
  <c r="V44" i="4"/>
  <c r="V43" i="4"/>
  <c r="V42" i="4"/>
  <c r="V41" i="4"/>
  <c r="V40" i="4"/>
  <c r="V38" i="4"/>
  <c r="V37" i="4"/>
  <c r="V36" i="4"/>
  <c r="V34" i="4"/>
  <c r="V33" i="4"/>
  <c r="V31" i="4"/>
  <c r="V30" i="4"/>
  <c r="V29" i="4"/>
  <c r="V28" i="4"/>
  <c r="V27" i="4"/>
  <c r="V25" i="4"/>
  <c r="V24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6" i="4"/>
  <c r="V5" i="4"/>
  <c r="V7" i="4"/>
  <c r="V10" i="3"/>
  <c r="V24" i="3"/>
  <c r="V32" i="3"/>
  <c r="V38" i="3"/>
  <c r="V51" i="3"/>
  <c r="V53" i="3"/>
  <c r="V56" i="3"/>
  <c r="V78" i="3"/>
  <c r="V4" i="3"/>
  <c r="V17" i="3"/>
  <c r="V15" i="3"/>
  <c r="V13" i="3"/>
  <c r="V11" i="3"/>
  <c r="V9" i="3"/>
  <c r="V25" i="3"/>
  <c r="V30" i="3"/>
  <c r="V34" i="3"/>
  <c r="V47" i="3"/>
  <c r="V45" i="3"/>
  <c r="V40" i="3"/>
  <c r="V65" i="3"/>
  <c r="V63" i="3"/>
  <c r="V61" i="3"/>
  <c r="V58" i="3"/>
  <c r="V76" i="3"/>
  <c r="V74" i="3"/>
  <c r="V72" i="3"/>
  <c r="V69" i="3"/>
  <c r="V91" i="3"/>
  <c r="V89" i="3"/>
  <c r="V87" i="3"/>
  <c r="V85" i="3"/>
  <c r="V83" i="3"/>
  <c r="V81" i="3"/>
  <c r="V79" i="3"/>
  <c r="V7" i="3"/>
  <c r="V22" i="3"/>
  <c r="V28" i="3"/>
  <c r="V3" i="3"/>
  <c r="V16" i="3"/>
  <c r="V14" i="3"/>
  <c r="V12" i="3"/>
  <c r="V26" i="3"/>
  <c r="V29" i="3"/>
  <c r="V35" i="3"/>
  <c r="V33" i="3"/>
  <c r="V48" i="3"/>
  <c r="V46" i="3"/>
  <c r="V41" i="3"/>
  <c r="V39" i="3"/>
  <c r="V52" i="3"/>
  <c r="V54" i="3"/>
  <c r="V66" i="3"/>
  <c r="V64" i="3"/>
  <c r="V62" i="3"/>
  <c r="V59" i="3"/>
  <c r="V57" i="3"/>
  <c r="V75" i="3"/>
  <c r="V73" i="3"/>
  <c r="V68" i="3"/>
  <c r="V93" i="3"/>
  <c r="V90" i="3"/>
  <c r="V88" i="3"/>
  <c r="V84" i="3"/>
  <c r="V82" i="3"/>
  <c r="V80" i="3"/>
  <c r="S20" i="3"/>
  <c r="R20" i="3"/>
  <c r="Q20" i="3"/>
  <c r="P20" i="3"/>
  <c r="O20" i="3"/>
  <c r="N20" i="3"/>
  <c r="M20" i="3"/>
  <c r="L20" i="3"/>
  <c r="K20" i="3"/>
  <c r="J20" i="3"/>
  <c r="I20" i="3"/>
  <c r="H20" i="3"/>
  <c r="S19" i="3"/>
  <c r="R19" i="3"/>
  <c r="Q19" i="3"/>
  <c r="P19" i="3"/>
  <c r="O19" i="3"/>
  <c r="N19" i="3"/>
  <c r="M19" i="3"/>
  <c r="L19" i="3"/>
  <c r="K19" i="3"/>
  <c r="J19" i="3"/>
  <c r="I19" i="3"/>
  <c r="H19" i="3"/>
  <c r="V1" i="4" l="1"/>
  <c r="V20" i="3"/>
  <c r="V19" i="3"/>
  <c r="V1" i="3" s="1"/>
  <c r="V15" i="2"/>
  <c r="V18" i="2"/>
  <c r="V25" i="2"/>
  <c r="V39" i="2"/>
  <c r="V7" i="2"/>
  <c r="V5" i="2"/>
  <c r="V13" i="2"/>
  <c r="V35" i="2"/>
  <c r="V3" i="2"/>
  <c r="V9" i="2"/>
  <c r="V29" i="2"/>
  <c r="V23" i="2"/>
  <c r="V34" i="2"/>
  <c r="V16" i="2"/>
  <c r="V40" i="2"/>
  <c r="V36" i="2"/>
  <c r="V22" i="2"/>
  <c r="V30" i="2"/>
  <c r="V11" i="2"/>
  <c r="V4" i="2"/>
  <c r="V10" i="2"/>
  <c r="V12" i="2"/>
  <c r="V14" i="2"/>
  <c r="V17" i="2"/>
  <c r="V19" i="2"/>
  <c r="V20" i="2"/>
  <c r="V21" i="2"/>
  <c r="V28" i="2"/>
  <c r="V26" i="2"/>
  <c r="V27" i="2"/>
  <c r="V6" i="2"/>
  <c r="V8" i="2"/>
  <c r="V24" i="2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V1" i="2" l="1"/>
</calcChain>
</file>

<file path=xl/sharedStrings.xml><?xml version="1.0" encoding="utf-8"?>
<sst xmlns="http://schemas.openxmlformats.org/spreadsheetml/2006/main" count="969" uniqueCount="336">
  <si>
    <t>Brand</t>
  </si>
  <si>
    <t>Stagione</t>
  </si>
  <si>
    <t>articolo</t>
  </si>
  <si>
    <t>Foto</t>
  </si>
  <si>
    <t>WS PRICE</t>
  </si>
  <si>
    <t>RRP PRICE</t>
  </si>
  <si>
    <t>D12A</t>
  </si>
  <si>
    <t>U8</t>
  </si>
  <si>
    <t>FW19</t>
  </si>
  <si>
    <t>tot ctns</t>
  </si>
  <si>
    <t>ass</t>
  </si>
  <si>
    <t>610435/01</t>
  </si>
  <si>
    <t>D8A</t>
  </si>
  <si>
    <t>U8A</t>
  </si>
  <si>
    <t>U12A</t>
  </si>
  <si>
    <t>SS20</t>
  </si>
  <si>
    <t>DISPONIBILITA'</t>
  </si>
  <si>
    <t>ELLESSE HERITAGE</t>
  </si>
  <si>
    <t>SF1</t>
  </si>
  <si>
    <t>613539/01</t>
  </si>
  <si>
    <t>613540/01</t>
  </si>
  <si>
    <t>613541/01</t>
  </si>
  <si>
    <t>SOLID</t>
  </si>
  <si>
    <t>613551/01</t>
  </si>
  <si>
    <t>613587/01</t>
  </si>
  <si>
    <t>SS20 (CARRY OVER FW19)</t>
  </si>
  <si>
    <t>613590/01</t>
  </si>
  <si>
    <t>613592/01</t>
  </si>
  <si>
    <t>613593/01</t>
  </si>
  <si>
    <t>613597/01</t>
  </si>
  <si>
    <t>613598/01</t>
  </si>
  <si>
    <t>613599/01</t>
  </si>
  <si>
    <t>613609/01</t>
  </si>
  <si>
    <t>613610/01</t>
  </si>
  <si>
    <t>613611/01</t>
  </si>
  <si>
    <t>613612/01</t>
  </si>
  <si>
    <t>613613/01</t>
  </si>
  <si>
    <t>613614/01</t>
  </si>
  <si>
    <t>613615/01</t>
  </si>
  <si>
    <t>613616/01</t>
  </si>
  <si>
    <t>613618/01</t>
  </si>
  <si>
    <t>613640/01</t>
  </si>
  <si>
    <t>613643/01</t>
  </si>
  <si>
    <t>613647/01</t>
  </si>
  <si>
    <t>613648/01</t>
  </si>
  <si>
    <t>613649/01</t>
  </si>
  <si>
    <t>613651/01</t>
  </si>
  <si>
    <t>613653/01</t>
  </si>
  <si>
    <t>613654/01</t>
  </si>
  <si>
    <t>613655/01</t>
  </si>
  <si>
    <t>613656/01</t>
  </si>
  <si>
    <t>613658/01</t>
  </si>
  <si>
    <t>613666/01</t>
  </si>
  <si>
    <t>613669/01</t>
  </si>
  <si>
    <t>613670/01</t>
  </si>
  <si>
    <t>613671/01</t>
  </si>
  <si>
    <t>613672/01</t>
  </si>
  <si>
    <t>613679/01</t>
  </si>
  <si>
    <t>613680/01</t>
  </si>
  <si>
    <t>613681/01</t>
  </si>
  <si>
    <t>613683/01</t>
  </si>
  <si>
    <t>613791/01</t>
  </si>
  <si>
    <t>613792/01</t>
  </si>
  <si>
    <t>D9A</t>
  </si>
  <si>
    <t>D9C</t>
  </si>
  <si>
    <t>U12C</t>
  </si>
  <si>
    <t>U9A</t>
  </si>
  <si>
    <t>Articolo</t>
  </si>
  <si>
    <t>DISPONIBILITA</t>
  </si>
  <si>
    <t>FW20</t>
  </si>
  <si>
    <t>U9C</t>
  </si>
  <si>
    <t>61043501D12A</t>
  </si>
  <si>
    <t>61043501D8A</t>
  </si>
  <si>
    <t>61353901U8A</t>
  </si>
  <si>
    <t>61354001D8A</t>
  </si>
  <si>
    <t>61355101D8A</t>
  </si>
  <si>
    <t>61358701D8A</t>
  </si>
  <si>
    <t>61359001D8A</t>
  </si>
  <si>
    <t>61359201D12A</t>
  </si>
  <si>
    <t>61359301D8A</t>
  </si>
  <si>
    <t>61359701D12A</t>
  </si>
  <si>
    <t>61359701D8A</t>
  </si>
  <si>
    <t>61359801D12A</t>
  </si>
  <si>
    <t>61359801D8A</t>
  </si>
  <si>
    <t>61359901D8A</t>
  </si>
  <si>
    <t>61360901U12A</t>
  </si>
  <si>
    <t>61360901U8A</t>
  </si>
  <si>
    <t>61361001U8A</t>
  </si>
  <si>
    <t>61361101U12A</t>
  </si>
  <si>
    <t>61361101U8A</t>
  </si>
  <si>
    <t>61361201U12A</t>
  </si>
  <si>
    <t>61361201U8A</t>
  </si>
  <si>
    <t>61361301D8A</t>
  </si>
  <si>
    <t>61361401D8A</t>
  </si>
  <si>
    <t>61361501D12A</t>
  </si>
  <si>
    <t>61361501D8A</t>
  </si>
  <si>
    <t>61361601U12A</t>
  </si>
  <si>
    <t>61361601U8A</t>
  </si>
  <si>
    <t>61361801U12A</t>
  </si>
  <si>
    <t>61361801U8A</t>
  </si>
  <si>
    <t>61364001D8A</t>
  </si>
  <si>
    <t>61364301U12A</t>
  </si>
  <si>
    <t>61364701D12A</t>
  </si>
  <si>
    <t>61364701D8A</t>
  </si>
  <si>
    <t>61364801D12A</t>
  </si>
  <si>
    <t>61364801D8A</t>
  </si>
  <si>
    <t>61364901D12A</t>
  </si>
  <si>
    <t>61364901D8A</t>
  </si>
  <si>
    <t>61365101D8A</t>
  </si>
  <si>
    <t>61365301U12A</t>
  </si>
  <si>
    <t>61365301U8A</t>
  </si>
  <si>
    <t>61365401U12A</t>
  </si>
  <si>
    <t>61365401U8A</t>
  </si>
  <si>
    <t>61365501U12A</t>
  </si>
  <si>
    <t>61365501U8A</t>
  </si>
  <si>
    <t>61365601U12A</t>
  </si>
  <si>
    <t>61365601U8A</t>
  </si>
  <si>
    <t>61365801U8A</t>
  </si>
  <si>
    <t>61366601U12A</t>
  </si>
  <si>
    <t>61366601U8A</t>
  </si>
  <si>
    <t>61366901U12A</t>
  </si>
  <si>
    <t>61366901U8A</t>
  </si>
  <si>
    <t>61367001U12A</t>
  </si>
  <si>
    <t>61367001U8A</t>
  </si>
  <si>
    <t>61367101D8A</t>
  </si>
  <si>
    <t>61367201D12A</t>
  </si>
  <si>
    <t>61367201D8A</t>
  </si>
  <si>
    <t>61367901D12A</t>
  </si>
  <si>
    <t>61367901D8A</t>
  </si>
  <si>
    <t>61368001D8A</t>
  </si>
  <si>
    <t>61368101D12A</t>
  </si>
  <si>
    <t>61368301D12A</t>
  </si>
  <si>
    <t>61379101D8A</t>
  </si>
  <si>
    <t>61379201U12C</t>
  </si>
  <si>
    <t>61379201U12A</t>
  </si>
  <si>
    <t>61379201U8A</t>
  </si>
  <si>
    <t>61359001D9A</t>
  </si>
  <si>
    <t>61359301D9A</t>
  </si>
  <si>
    <t>61364801D9A</t>
  </si>
  <si>
    <t>61364901D9A</t>
  </si>
  <si>
    <t>61364901D9C</t>
  </si>
  <si>
    <t>61379101D9A</t>
  </si>
  <si>
    <t>61379201U9A</t>
  </si>
  <si>
    <t>61379201</t>
  </si>
  <si>
    <t>Cerca Verticale</t>
  </si>
  <si>
    <t>615914/01</t>
  </si>
  <si>
    <t>615915/01</t>
  </si>
  <si>
    <t>615958/01</t>
  </si>
  <si>
    <t>615959/01</t>
  </si>
  <si>
    <t>615962/01</t>
  </si>
  <si>
    <t>615963/01</t>
  </si>
  <si>
    <t>615964/01</t>
  </si>
  <si>
    <t>615965/01</t>
  </si>
  <si>
    <t>615966/01</t>
  </si>
  <si>
    <t>615967/01</t>
  </si>
  <si>
    <t>615975/01</t>
  </si>
  <si>
    <t>615977/01</t>
  </si>
  <si>
    <t>615997/01</t>
  </si>
  <si>
    <t>616000/01</t>
  </si>
  <si>
    <t>616007/01</t>
  </si>
  <si>
    <t>616008/01</t>
  </si>
  <si>
    <t>616020/01</t>
  </si>
  <si>
    <t>616021/01</t>
  </si>
  <si>
    <t>616022/01</t>
  </si>
  <si>
    <t>616023/01</t>
  </si>
  <si>
    <t>61591401D9C</t>
  </si>
  <si>
    <t>61591501D12A</t>
  </si>
  <si>
    <t>61591501D9A</t>
  </si>
  <si>
    <t>61595801U12C</t>
  </si>
  <si>
    <t>61595801U9A</t>
  </si>
  <si>
    <t>61595801U9C</t>
  </si>
  <si>
    <t>61595901U9A</t>
  </si>
  <si>
    <t>61596201U12A</t>
  </si>
  <si>
    <t>61596201U12C</t>
  </si>
  <si>
    <t>61596201U9A</t>
  </si>
  <si>
    <t>61596201U9C</t>
  </si>
  <si>
    <t>61596301U12A</t>
  </si>
  <si>
    <t>61596401U12A</t>
  </si>
  <si>
    <t>61596501U12C</t>
  </si>
  <si>
    <t>61596501U9A</t>
  </si>
  <si>
    <t>61596601U12A</t>
  </si>
  <si>
    <t>61596601U9C</t>
  </si>
  <si>
    <t>61596701U12C</t>
  </si>
  <si>
    <t>61596701U9C</t>
  </si>
  <si>
    <t>61597501U9A</t>
  </si>
  <si>
    <t>61597501U9C</t>
  </si>
  <si>
    <t>61597701U9A</t>
  </si>
  <si>
    <t>61597701U9C</t>
  </si>
  <si>
    <t>61599701U12A</t>
  </si>
  <si>
    <t>61599701U9A</t>
  </si>
  <si>
    <t>61599701U9C</t>
  </si>
  <si>
    <t>61600001U9A</t>
  </si>
  <si>
    <t>61600001U9C</t>
  </si>
  <si>
    <t>61600701U12A</t>
  </si>
  <si>
    <t>61600701U12C</t>
  </si>
  <si>
    <t>61600701U9A</t>
  </si>
  <si>
    <t>61600801D12A</t>
  </si>
  <si>
    <t>61602001U12A</t>
  </si>
  <si>
    <t>61602001U9A</t>
  </si>
  <si>
    <t>61602101U12C</t>
  </si>
  <si>
    <t>61602101U9A</t>
  </si>
  <si>
    <t>61602201D9A</t>
  </si>
  <si>
    <t>61602301D9A</t>
  </si>
  <si>
    <t>61602301D9C</t>
  </si>
  <si>
    <t>613629/01</t>
  </si>
  <si>
    <t>613620/01</t>
  </si>
  <si>
    <t>61049801D8A</t>
  </si>
  <si>
    <t>61034701U8A</t>
  </si>
  <si>
    <t>61040001D8A</t>
  </si>
  <si>
    <t>61040801D8A</t>
  </si>
  <si>
    <t>61050201D8A</t>
  </si>
  <si>
    <t>61033301U8A</t>
  </si>
  <si>
    <t>61032901U8A</t>
  </si>
  <si>
    <t>61034601U8A</t>
  </si>
  <si>
    <t>61048901D8A</t>
  </si>
  <si>
    <t>61032801U8A</t>
  </si>
  <si>
    <t>61033401U8A</t>
  </si>
  <si>
    <t>61041501D8A</t>
  </si>
  <si>
    <t>61040701D8A</t>
  </si>
  <si>
    <t>61049901D8A</t>
  </si>
  <si>
    <t>61048001U12A</t>
  </si>
  <si>
    <t>61039901D12A</t>
  </si>
  <si>
    <t>61050201SOLID</t>
  </si>
  <si>
    <t>61049201SOLID</t>
  </si>
  <si>
    <t>61040101SOLID</t>
  </si>
  <si>
    <t>61041501SOLID</t>
  </si>
  <si>
    <t>61034601SOLID</t>
  </si>
  <si>
    <t>61032901SOLID</t>
  </si>
  <si>
    <t>61033801U8</t>
  </si>
  <si>
    <t>61034601U8</t>
  </si>
  <si>
    <t>61034701U8</t>
  </si>
  <si>
    <t>61039901SOLID</t>
  </si>
  <si>
    <t>61040001SF1</t>
  </si>
  <si>
    <t>61040101D8A</t>
  </si>
  <si>
    <t>61040101SF1</t>
  </si>
  <si>
    <t>61041001SOLID</t>
  </si>
  <si>
    <t>61041001D12A</t>
  </si>
  <si>
    <t>61041001D8A</t>
  </si>
  <si>
    <t>61033301SOLID</t>
  </si>
  <si>
    <t>61033401SOLID</t>
  </si>
  <si>
    <t>61040701SOLID</t>
  </si>
  <si>
    <t>610498/01</t>
  </si>
  <si>
    <t>610347/01</t>
  </si>
  <si>
    <t>610400/01</t>
  </si>
  <si>
    <t>610408/01</t>
  </si>
  <si>
    <t>610502/01</t>
  </si>
  <si>
    <t>610333/01</t>
  </si>
  <si>
    <t>610329/01</t>
  </si>
  <si>
    <t>610346/01</t>
  </si>
  <si>
    <t>610489/01</t>
  </si>
  <si>
    <t>610328/01</t>
  </si>
  <si>
    <t>610334/01</t>
  </si>
  <si>
    <t>610415/01</t>
  </si>
  <si>
    <t>610407/01</t>
  </si>
  <si>
    <t>610499/01</t>
  </si>
  <si>
    <t>610480/01</t>
  </si>
  <si>
    <t>610399/01</t>
  </si>
  <si>
    <t>610492/01</t>
  </si>
  <si>
    <t>610401/01</t>
  </si>
  <si>
    <t>610338/01</t>
  </si>
  <si>
    <t>610410/01</t>
  </si>
  <si>
    <t>ASS</t>
  </si>
  <si>
    <t>TOT</t>
  </si>
  <si>
    <t>A8</t>
  </si>
  <si>
    <t>B8</t>
  </si>
  <si>
    <t>C12</t>
  </si>
  <si>
    <t>U10A</t>
  </si>
  <si>
    <t>U10B</t>
  </si>
  <si>
    <t>U10C</t>
  </si>
  <si>
    <t>U10D</t>
  </si>
  <si>
    <t>U10E</t>
  </si>
  <si>
    <t>U10F</t>
  </si>
  <si>
    <t>U12B</t>
  </si>
  <si>
    <t>U12D</t>
  </si>
  <si>
    <t>U12E</t>
  </si>
  <si>
    <t>U12F</t>
  </si>
  <si>
    <t>U12G</t>
  </si>
  <si>
    <t>U12H</t>
  </si>
  <si>
    <t>U12I</t>
  </si>
  <si>
    <t>U14A</t>
  </si>
  <si>
    <t>U15A</t>
  </si>
  <si>
    <t>U15B</t>
  </si>
  <si>
    <t>U15C</t>
  </si>
  <si>
    <t>U18A</t>
  </si>
  <si>
    <t>U6A</t>
  </si>
  <si>
    <t>U6B</t>
  </si>
  <si>
    <t>U6C</t>
  </si>
  <si>
    <t>U6D</t>
  </si>
  <si>
    <t>U6E</t>
  </si>
  <si>
    <t>U6F</t>
  </si>
  <si>
    <t>U8B</t>
  </si>
  <si>
    <t>U8C</t>
  </si>
  <si>
    <t>U8D</t>
  </si>
  <si>
    <t>U8E</t>
  </si>
  <si>
    <t>U8F</t>
  </si>
  <si>
    <t>U9B</t>
  </si>
  <si>
    <t>U9D</t>
  </si>
  <si>
    <t>X12</t>
  </si>
  <si>
    <t>D10A</t>
  </si>
  <si>
    <t>D10B</t>
  </si>
  <si>
    <t>D10C</t>
  </si>
  <si>
    <t>D10D</t>
  </si>
  <si>
    <t>D10E</t>
  </si>
  <si>
    <t>D10F</t>
  </si>
  <si>
    <t>D10G</t>
  </si>
  <si>
    <t>D12B</t>
  </si>
  <si>
    <t>D12F</t>
  </si>
  <si>
    <t>D12G</t>
  </si>
  <si>
    <t>D15A</t>
  </si>
  <si>
    <t>D15B</t>
  </si>
  <si>
    <t>D15C</t>
  </si>
  <si>
    <t>D18A</t>
  </si>
  <si>
    <t>D18B</t>
  </si>
  <si>
    <t>D6A</t>
  </si>
  <si>
    <t>D6B</t>
  </si>
  <si>
    <t>D6D</t>
  </si>
  <si>
    <t>D8B</t>
  </si>
  <si>
    <t>D9B</t>
  </si>
  <si>
    <t>D9D</t>
  </si>
  <si>
    <t>X0455</t>
  </si>
  <si>
    <t>X0480</t>
  </si>
  <si>
    <t>X1517</t>
  </si>
  <si>
    <t>E</t>
  </si>
  <si>
    <t>D12</t>
  </si>
  <si>
    <t>E8</t>
  </si>
  <si>
    <t>K8</t>
  </si>
  <si>
    <t>R12</t>
  </si>
  <si>
    <t>61043501SOLID</t>
  </si>
  <si>
    <t>615974/01</t>
  </si>
  <si>
    <t>SOLID**</t>
  </si>
  <si>
    <t>61361601SOLID</t>
  </si>
  <si>
    <t>61364801SOLID</t>
  </si>
  <si>
    <t>61379201SOLID</t>
  </si>
  <si>
    <t>61365601SOLID</t>
  </si>
  <si>
    <t>61354101SOLID</t>
  </si>
  <si>
    <t>61591401D9A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</si>
</sst>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10"/>
      <name val="Arial"/>
      <family val="2"/>
    </font>
    <font>
      <b/>
      <sz val="10"/>
      <name val="Arial"/>
      <family val="2"/>
    </font>
    <font>
      <strike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/>
    <xf numFmtId="44" fontId="4" fillId="0" borderId="0" xfId="0" applyNumberFormat="1" applyFont="1" applyBorder="1"/>
    <xf numFmtId="44" fontId="4" fillId="0" borderId="0" xfId="1" applyFont="1" applyBorder="1"/>
    <xf numFmtId="0" fontId="9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8" fillId="0" borderId="0" xfId="1" applyFont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/>
    </xf>
    <xf numFmtId="44" fontId="8" fillId="0" borderId="0" xfId="1" applyFont="1" applyBorder="1" applyAlignment="1">
      <alignment horizontal="center" vertic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0" fillId="4" borderId="1" xfId="0" applyFont="1" applyFill="1" applyBorder="1" applyAlignment="1">
      <alignment horizontal="left" vertic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0" fillId="4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" fillId="0" borderId="4" xfId="0" applyFont="1" applyBorder="1"/>
    <xf numFmtId="0" fontId="0" fillId="0" borderId="4" xfId="0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" fontId="8" fillId="0" borderId="1" xfId="1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Normale 3" xfId="2"/>
  </cellStyles>
  <dxfs count="0"/>
  <tableStyles count="0" defaultTableStyle="TableStyleMedium2" defaultPivotStyle="PivotStyleLight16"/>
  <colors>
    <mruColors>
      <color rgb="FFFFCC66"/>
      <color rgb="FFB46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9.jpeg"/><Relationship Id="rId18" Type="http://schemas.openxmlformats.org/officeDocument/2006/relationships/image" Target="../media/image54.jpeg"/><Relationship Id="rId26" Type="http://schemas.openxmlformats.org/officeDocument/2006/relationships/image" Target="../media/image62.jpeg"/><Relationship Id="rId39" Type="http://schemas.openxmlformats.org/officeDocument/2006/relationships/image" Target="../media/image75.jpeg"/><Relationship Id="rId21" Type="http://schemas.openxmlformats.org/officeDocument/2006/relationships/image" Target="../media/image57.jpeg"/><Relationship Id="rId34" Type="http://schemas.openxmlformats.org/officeDocument/2006/relationships/image" Target="../media/image70.png"/><Relationship Id="rId42" Type="http://schemas.openxmlformats.org/officeDocument/2006/relationships/image" Target="../media/image78.png"/><Relationship Id="rId47" Type="http://schemas.openxmlformats.org/officeDocument/2006/relationships/image" Target="../media/image83.jpeg"/><Relationship Id="rId50" Type="http://schemas.openxmlformats.org/officeDocument/2006/relationships/image" Target="../media/image86.jpeg"/><Relationship Id="rId55" Type="http://schemas.openxmlformats.org/officeDocument/2006/relationships/image" Target="../media/image91.jpeg"/><Relationship Id="rId63" Type="http://schemas.openxmlformats.org/officeDocument/2006/relationships/image" Target="../media/image99.png"/><Relationship Id="rId7" Type="http://schemas.openxmlformats.org/officeDocument/2006/relationships/image" Target="../media/image43.png"/><Relationship Id="rId2" Type="http://schemas.openxmlformats.org/officeDocument/2006/relationships/image" Target="../media/image38.jpeg"/><Relationship Id="rId16" Type="http://schemas.openxmlformats.org/officeDocument/2006/relationships/image" Target="../media/image52.png"/><Relationship Id="rId20" Type="http://schemas.openxmlformats.org/officeDocument/2006/relationships/image" Target="../media/image56.png"/><Relationship Id="rId29" Type="http://schemas.openxmlformats.org/officeDocument/2006/relationships/image" Target="../media/image65.png"/><Relationship Id="rId41" Type="http://schemas.openxmlformats.org/officeDocument/2006/relationships/image" Target="../media/image77.png"/><Relationship Id="rId54" Type="http://schemas.openxmlformats.org/officeDocument/2006/relationships/image" Target="../media/image90.jpeg"/><Relationship Id="rId62" Type="http://schemas.openxmlformats.org/officeDocument/2006/relationships/image" Target="../media/image98.png"/><Relationship Id="rId1" Type="http://schemas.openxmlformats.org/officeDocument/2006/relationships/image" Target="../media/image37.jpeg"/><Relationship Id="rId6" Type="http://schemas.openxmlformats.org/officeDocument/2006/relationships/image" Target="../media/image42.jpeg"/><Relationship Id="rId11" Type="http://schemas.openxmlformats.org/officeDocument/2006/relationships/image" Target="../media/image47.png"/><Relationship Id="rId24" Type="http://schemas.openxmlformats.org/officeDocument/2006/relationships/image" Target="../media/image60.jpeg"/><Relationship Id="rId32" Type="http://schemas.openxmlformats.org/officeDocument/2006/relationships/image" Target="../media/image68.png"/><Relationship Id="rId37" Type="http://schemas.openxmlformats.org/officeDocument/2006/relationships/image" Target="../media/image73.jpeg"/><Relationship Id="rId40" Type="http://schemas.openxmlformats.org/officeDocument/2006/relationships/image" Target="../media/image76.jpeg"/><Relationship Id="rId45" Type="http://schemas.openxmlformats.org/officeDocument/2006/relationships/image" Target="../media/image81.png"/><Relationship Id="rId53" Type="http://schemas.openxmlformats.org/officeDocument/2006/relationships/image" Target="../media/image89.jpeg"/><Relationship Id="rId58" Type="http://schemas.openxmlformats.org/officeDocument/2006/relationships/image" Target="../media/image94.jpeg"/><Relationship Id="rId5" Type="http://schemas.openxmlformats.org/officeDocument/2006/relationships/image" Target="../media/image41.jpeg"/><Relationship Id="rId15" Type="http://schemas.openxmlformats.org/officeDocument/2006/relationships/image" Target="../media/image51.jpeg"/><Relationship Id="rId23" Type="http://schemas.openxmlformats.org/officeDocument/2006/relationships/image" Target="../media/image59.png"/><Relationship Id="rId28" Type="http://schemas.openxmlformats.org/officeDocument/2006/relationships/image" Target="../media/image64.jpeg"/><Relationship Id="rId36" Type="http://schemas.openxmlformats.org/officeDocument/2006/relationships/image" Target="../media/image72.png"/><Relationship Id="rId49" Type="http://schemas.openxmlformats.org/officeDocument/2006/relationships/image" Target="../media/image85.png"/><Relationship Id="rId57" Type="http://schemas.openxmlformats.org/officeDocument/2006/relationships/image" Target="../media/image93.jpeg"/><Relationship Id="rId61" Type="http://schemas.openxmlformats.org/officeDocument/2006/relationships/image" Target="../media/image97.jpeg"/><Relationship Id="rId10" Type="http://schemas.openxmlformats.org/officeDocument/2006/relationships/image" Target="../media/image46.jpeg"/><Relationship Id="rId19" Type="http://schemas.openxmlformats.org/officeDocument/2006/relationships/image" Target="../media/image55.jpeg"/><Relationship Id="rId31" Type="http://schemas.openxmlformats.org/officeDocument/2006/relationships/image" Target="../media/image67.jpeg"/><Relationship Id="rId44" Type="http://schemas.openxmlformats.org/officeDocument/2006/relationships/image" Target="../media/image80.jpeg"/><Relationship Id="rId52" Type="http://schemas.openxmlformats.org/officeDocument/2006/relationships/image" Target="../media/image88.jpeg"/><Relationship Id="rId60" Type="http://schemas.openxmlformats.org/officeDocument/2006/relationships/image" Target="../media/image96.jpeg"/><Relationship Id="rId4" Type="http://schemas.openxmlformats.org/officeDocument/2006/relationships/image" Target="../media/image40.jpeg"/><Relationship Id="rId9" Type="http://schemas.openxmlformats.org/officeDocument/2006/relationships/image" Target="../media/image45.jpeg"/><Relationship Id="rId14" Type="http://schemas.openxmlformats.org/officeDocument/2006/relationships/image" Target="../media/image50.png"/><Relationship Id="rId22" Type="http://schemas.openxmlformats.org/officeDocument/2006/relationships/image" Target="../media/image58.jpeg"/><Relationship Id="rId27" Type="http://schemas.openxmlformats.org/officeDocument/2006/relationships/image" Target="../media/image63.jpeg"/><Relationship Id="rId30" Type="http://schemas.openxmlformats.org/officeDocument/2006/relationships/image" Target="../media/image66.png"/><Relationship Id="rId35" Type="http://schemas.openxmlformats.org/officeDocument/2006/relationships/image" Target="../media/image71.jpeg"/><Relationship Id="rId43" Type="http://schemas.openxmlformats.org/officeDocument/2006/relationships/image" Target="../media/image79.png"/><Relationship Id="rId48" Type="http://schemas.openxmlformats.org/officeDocument/2006/relationships/image" Target="../media/image84.jpeg"/><Relationship Id="rId56" Type="http://schemas.openxmlformats.org/officeDocument/2006/relationships/image" Target="../media/image92.jpeg"/><Relationship Id="rId8" Type="http://schemas.openxmlformats.org/officeDocument/2006/relationships/image" Target="../media/image44.png"/><Relationship Id="rId51" Type="http://schemas.openxmlformats.org/officeDocument/2006/relationships/image" Target="../media/image87.jpeg"/><Relationship Id="rId3" Type="http://schemas.openxmlformats.org/officeDocument/2006/relationships/image" Target="../media/image39.jpeg"/><Relationship Id="rId12" Type="http://schemas.openxmlformats.org/officeDocument/2006/relationships/image" Target="../media/image48.png"/><Relationship Id="rId17" Type="http://schemas.openxmlformats.org/officeDocument/2006/relationships/image" Target="../media/image53.png"/><Relationship Id="rId25" Type="http://schemas.openxmlformats.org/officeDocument/2006/relationships/image" Target="../media/image61.png"/><Relationship Id="rId33" Type="http://schemas.openxmlformats.org/officeDocument/2006/relationships/image" Target="../media/image69.jpeg"/><Relationship Id="rId38" Type="http://schemas.openxmlformats.org/officeDocument/2006/relationships/image" Target="../media/image74.jpeg"/><Relationship Id="rId46" Type="http://schemas.openxmlformats.org/officeDocument/2006/relationships/image" Target="../media/image82.jpeg"/><Relationship Id="rId59" Type="http://schemas.openxmlformats.org/officeDocument/2006/relationships/image" Target="../media/image95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7.jpeg"/><Relationship Id="rId13" Type="http://schemas.openxmlformats.org/officeDocument/2006/relationships/image" Target="../media/image112.jpeg"/><Relationship Id="rId18" Type="http://schemas.openxmlformats.org/officeDocument/2006/relationships/image" Target="../media/image117.jpeg"/><Relationship Id="rId26" Type="http://schemas.openxmlformats.org/officeDocument/2006/relationships/image" Target="../media/image125.jpeg"/><Relationship Id="rId3" Type="http://schemas.openxmlformats.org/officeDocument/2006/relationships/image" Target="../media/image102.jpeg"/><Relationship Id="rId21" Type="http://schemas.openxmlformats.org/officeDocument/2006/relationships/image" Target="../media/image120.jpeg"/><Relationship Id="rId34" Type="http://schemas.openxmlformats.org/officeDocument/2006/relationships/image" Target="../media/image133.jpeg"/><Relationship Id="rId7" Type="http://schemas.openxmlformats.org/officeDocument/2006/relationships/image" Target="../media/image106.jpeg"/><Relationship Id="rId12" Type="http://schemas.openxmlformats.org/officeDocument/2006/relationships/image" Target="../media/image111.jpeg"/><Relationship Id="rId17" Type="http://schemas.openxmlformats.org/officeDocument/2006/relationships/image" Target="../media/image116.png"/><Relationship Id="rId25" Type="http://schemas.openxmlformats.org/officeDocument/2006/relationships/image" Target="../media/image124.jpeg"/><Relationship Id="rId33" Type="http://schemas.openxmlformats.org/officeDocument/2006/relationships/image" Target="../media/image132.png"/><Relationship Id="rId2" Type="http://schemas.openxmlformats.org/officeDocument/2006/relationships/image" Target="../media/image101.jpeg"/><Relationship Id="rId16" Type="http://schemas.openxmlformats.org/officeDocument/2006/relationships/image" Target="../media/image115.png"/><Relationship Id="rId20" Type="http://schemas.openxmlformats.org/officeDocument/2006/relationships/image" Target="../media/image119.jpeg"/><Relationship Id="rId29" Type="http://schemas.openxmlformats.org/officeDocument/2006/relationships/image" Target="../media/image128.jpeg"/><Relationship Id="rId1" Type="http://schemas.openxmlformats.org/officeDocument/2006/relationships/image" Target="../media/image100.jpeg"/><Relationship Id="rId6" Type="http://schemas.openxmlformats.org/officeDocument/2006/relationships/image" Target="../media/image105.jpeg"/><Relationship Id="rId11" Type="http://schemas.openxmlformats.org/officeDocument/2006/relationships/image" Target="../media/image110.jpeg"/><Relationship Id="rId24" Type="http://schemas.openxmlformats.org/officeDocument/2006/relationships/image" Target="../media/image123.png"/><Relationship Id="rId32" Type="http://schemas.openxmlformats.org/officeDocument/2006/relationships/image" Target="../media/image131.jpeg"/><Relationship Id="rId5" Type="http://schemas.openxmlformats.org/officeDocument/2006/relationships/image" Target="../media/image104.jpeg"/><Relationship Id="rId15" Type="http://schemas.openxmlformats.org/officeDocument/2006/relationships/image" Target="../media/image114.jpeg"/><Relationship Id="rId23" Type="http://schemas.openxmlformats.org/officeDocument/2006/relationships/image" Target="../media/image122.png"/><Relationship Id="rId28" Type="http://schemas.openxmlformats.org/officeDocument/2006/relationships/image" Target="../media/image127.png"/><Relationship Id="rId36" Type="http://schemas.openxmlformats.org/officeDocument/2006/relationships/image" Target="../media/image135.jpeg"/><Relationship Id="rId10" Type="http://schemas.openxmlformats.org/officeDocument/2006/relationships/image" Target="../media/image109.jpeg"/><Relationship Id="rId19" Type="http://schemas.openxmlformats.org/officeDocument/2006/relationships/image" Target="../media/image118.jpeg"/><Relationship Id="rId31" Type="http://schemas.openxmlformats.org/officeDocument/2006/relationships/image" Target="../media/image130.png"/><Relationship Id="rId4" Type="http://schemas.openxmlformats.org/officeDocument/2006/relationships/image" Target="../media/image103.jpeg"/><Relationship Id="rId9" Type="http://schemas.openxmlformats.org/officeDocument/2006/relationships/image" Target="../media/image108.jpeg"/><Relationship Id="rId14" Type="http://schemas.openxmlformats.org/officeDocument/2006/relationships/image" Target="../media/image113.jpeg"/><Relationship Id="rId22" Type="http://schemas.openxmlformats.org/officeDocument/2006/relationships/image" Target="../media/image121.png"/><Relationship Id="rId27" Type="http://schemas.openxmlformats.org/officeDocument/2006/relationships/image" Target="../media/image126.png"/><Relationship Id="rId30" Type="http://schemas.openxmlformats.org/officeDocument/2006/relationships/image" Target="../media/image129.png"/><Relationship Id="rId35" Type="http://schemas.openxmlformats.org/officeDocument/2006/relationships/image" Target="../media/image13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17</xdr:row>
      <xdr:rowOff>28575</xdr:rowOff>
    </xdr:from>
    <xdr:to>
      <xdr:col>4</xdr:col>
      <xdr:colOff>1323975</xdr:colOff>
      <xdr:row>17</xdr:row>
      <xdr:rowOff>745257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8580E168-29CA-4D31-A87E-9DB707E4C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8968" b="27803"/>
        <a:stretch/>
      </xdr:blipFill>
      <xdr:spPr>
        <a:xfrm>
          <a:off x="5010150" y="2914650"/>
          <a:ext cx="1133475" cy="716682"/>
        </a:xfrm>
        <a:prstGeom prst="rect">
          <a:avLst/>
        </a:prstGeom>
      </xdr:spPr>
    </xdr:pic>
    <xdr:clientData/>
  </xdr:twoCellAnchor>
  <xdr:twoCellAnchor editAs="oneCell">
    <xdr:from>
      <xdr:col>4</xdr:col>
      <xdr:colOff>284884</xdr:colOff>
      <xdr:row>36</xdr:row>
      <xdr:rowOff>28575</xdr:rowOff>
    </xdr:from>
    <xdr:to>
      <xdr:col>4</xdr:col>
      <xdr:colOff>1161184</xdr:colOff>
      <xdr:row>36</xdr:row>
      <xdr:rowOff>716134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6F0B274B-42D3-490F-9374-793B25616E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914" t="9128" r="6034" b="27387"/>
        <a:stretch/>
      </xdr:blipFill>
      <xdr:spPr>
        <a:xfrm>
          <a:off x="5133975" y="746043"/>
          <a:ext cx="876300" cy="687559"/>
        </a:xfrm>
        <a:prstGeom prst="rect">
          <a:avLst/>
        </a:prstGeom>
      </xdr:spPr>
    </xdr:pic>
    <xdr:clientData/>
  </xdr:twoCellAnchor>
  <xdr:twoCellAnchor editAs="oneCell">
    <xdr:from>
      <xdr:col>4</xdr:col>
      <xdr:colOff>182831</xdr:colOff>
      <xdr:row>31</xdr:row>
      <xdr:rowOff>19716</xdr:rowOff>
    </xdr:from>
    <xdr:to>
      <xdr:col>4</xdr:col>
      <xdr:colOff>1487756</xdr:colOff>
      <xdr:row>31</xdr:row>
      <xdr:rowOff>674501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28D1F52-02EB-4C29-BF57-AAA7C1F45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49487" y="13960852"/>
          <a:ext cx="1304925" cy="654785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24</xdr:row>
      <xdr:rowOff>76200</xdr:rowOff>
    </xdr:from>
    <xdr:to>
      <xdr:col>4</xdr:col>
      <xdr:colOff>1414064</xdr:colOff>
      <xdr:row>24</xdr:row>
      <xdr:rowOff>685800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64AE3701-5A6A-49F8-AFBB-74F36BDF6A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5625" t="26562" r="5938" b="27656"/>
        <a:stretch/>
      </xdr:blipFill>
      <xdr:spPr>
        <a:xfrm>
          <a:off x="4943475" y="3733800"/>
          <a:ext cx="1290239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38</xdr:row>
      <xdr:rowOff>66675</xdr:rowOff>
    </xdr:from>
    <xdr:to>
      <xdr:col>4</xdr:col>
      <xdr:colOff>1466849</xdr:colOff>
      <xdr:row>38</xdr:row>
      <xdr:rowOff>733425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85EC17DE-13DD-4045-89DE-470DC05EE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6842" b="23158"/>
        <a:stretch/>
      </xdr:blipFill>
      <xdr:spPr>
        <a:xfrm>
          <a:off x="4953000" y="4495800"/>
          <a:ext cx="1333499" cy="666750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6</xdr:row>
      <xdr:rowOff>85726</xdr:rowOff>
    </xdr:from>
    <xdr:to>
      <xdr:col>4</xdr:col>
      <xdr:colOff>1399008</xdr:colOff>
      <xdr:row>6</xdr:row>
      <xdr:rowOff>676276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AC425CC7-FBD6-4569-B8B1-A733626A08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5781" t="29842" r="4843" b="29375"/>
        <a:stretch/>
      </xdr:blipFill>
      <xdr:spPr>
        <a:xfrm>
          <a:off x="4924425" y="5286376"/>
          <a:ext cx="1294233" cy="5905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228601</xdr:colOff>
      <xdr:row>4</xdr:row>
      <xdr:rowOff>57151</xdr:rowOff>
    </xdr:from>
    <xdr:to>
      <xdr:col>4</xdr:col>
      <xdr:colOff>1292709</xdr:colOff>
      <xdr:row>4</xdr:row>
      <xdr:rowOff>742951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E9AFF721-5CDD-4313-8808-73A369A9F5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5156" t="8921" r="5625" b="33490"/>
        <a:stretch/>
      </xdr:blipFill>
      <xdr:spPr>
        <a:xfrm>
          <a:off x="5048251" y="6029326"/>
          <a:ext cx="1064108" cy="685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12</xdr:row>
      <xdr:rowOff>28575</xdr:rowOff>
    </xdr:from>
    <xdr:to>
      <xdr:col>4</xdr:col>
      <xdr:colOff>1353254</xdr:colOff>
      <xdr:row>12</xdr:row>
      <xdr:rowOff>723900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152AD9B1-3BD1-49EF-8823-AB5BC631C1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4894" b="27660"/>
        <a:stretch/>
      </xdr:blipFill>
      <xdr:spPr>
        <a:xfrm>
          <a:off x="4962525" y="6772275"/>
          <a:ext cx="1210379" cy="695325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238126</xdr:colOff>
      <xdr:row>34</xdr:row>
      <xdr:rowOff>38101</xdr:rowOff>
    </xdr:from>
    <xdr:to>
      <xdr:col>4</xdr:col>
      <xdr:colOff>1326438</xdr:colOff>
      <xdr:row>34</xdr:row>
      <xdr:rowOff>762001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95314D63-AB59-490F-8DEA-C3541815F3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4545" t="13223" r="4132" b="26033"/>
        <a:stretch/>
      </xdr:blipFill>
      <xdr:spPr>
        <a:xfrm>
          <a:off x="5057776" y="7553326"/>
          <a:ext cx="1088312" cy="7239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28</xdr:row>
      <xdr:rowOff>38100</xdr:rowOff>
    </xdr:from>
    <xdr:to>
      <xdr:col>4</xdr:col>
      <xdr:colOff>1365249</xdr:colOff>
      <xdr:row>28</xdr:row>
      <xdr:rowOff>752475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823135DB-2664-4D06-B802-540B88BDF4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6494" t="16233" r="6494" b="25325"/>
        <a:stretch/>
      </xdr:blipFill>
      <xdr:spPr>
        <a:xfrm>
          <a:off x="4962525" y="9867900"/>
          <a:ext cx="1222374" cy="714375"/>
        </a:xfrm>
        <a:prstGeom prst="rect">
          <a:avLst/>
        </a:prstGeom>
      </xdr:spPr>
    </xdr:pic>
    <xdr:clientData/>
  </xdr:twoCellAnchor>
  <xdr:twoCellAnchor editAs="oneCell">
    <xdr:from>
      <xdr:col>4</xdr:col>
      <xdr:colOff>108949</xdr:colOff>
      <xdr:row>8</xdr:row>
      <xdr:rowOff>84666</xdr:rowOff>
    </xdr:from>
    <xdr:to>
      <xdr:col>4</xdr:col>
      <xdr:colOff>1514474</xdr:colOff>
      <xdr:row>8</xdr:row>
      <xdr:rowOff>742950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07F50A41-8389-4095-B70A-15F124D3B1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6582" b="26583"/>
        <a:stretch/>
      </xdr:blipFill>
      <xdr:spPr>
        <a:xfrm>
          <a:off x="3887199" y="5439833"/>
          <a:ext cx="1405525" cy="658284"/>
        </a:xfrm>
        <a:prstGeom prst="rect">
          <a:avLst/>
        </a:prstGeom>
      </xdr:spPr>
    </xdr:pic>
    <xdr:clientData/>
  </xdr:twoCellAnchor>
  <xdr:twoCellAnchor editAs="oneCell">
    <xdr:from>
      <xdr:col>4</xdr:col>
      <xdr:colOff>47626</xdr:colOff>
      <xdr:row>22</xdr:row>
      <xdr:rowOff>57151</xdr:rowOff>
    </xdr:from>
    <xdr:to>
      <xdr:col>4</xdr:col>
      <xdr:colOff>1456398</xdr:colOff>
      <xdr:row>22</xdr:row>
      <xdr:rowOff>685801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A7E5AEA4-D37F-4EFC-9657-56F0C024ED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31584"/>
        <a:stretch/>
      </xdr:blipFill>
      <xdr:spPr>
        <a:xfrm>
          <a:off x="4867276" y="10658476"/>
          <a:ext cx="1408772" cy="62865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238126</xdr:colOff>
      <xdr:row>37</xdr:row>
      <xdr:rowOff>38100</xdr:rowOff>
    </xdr:from>
    <xdr:to>
      <xdr:col>4</xdr:col>
      <xdr:colOff>1304926</xdr:colOff>
      <xdr:row>37</xdr:row>
      <xdr:rowOff>723343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B17BCBAA-9863-4118-A3DB-727AB05B56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0219" b="25548"/>
        <a:stretch/>
      </xdr:blipFill>
      <xdr:spPr>
        <a:xfrm>
          <a:off x="5057776" y="11410950"/>
          <a:ext cx="1066800" cy="685243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33</xdr:row>
      <xdr:rowOff>28575</xdr:rowOff>
    </xdr:from>
    <xdr:to>
      <xdr:col>4</xdr:col>
      <xdr:colOff>1371600</xdr:colOff>
      <xdr:row>33</xdr:row>
      <xdr:rowOff>755946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E037FD4D-BE47-450B-A59E-F3F77C78B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38725" y="12172950"/>
          <a:ext cx="1152525" cy="727371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39</xdr:row>
      <xdr:rowOff>38100</xdr:rowOff>
    </xdr:from>
    <xdr:to>
      <xdr:col>4</xdr:col>
      <xdr:colOff>1514473</xdr:colOff>
      <xdr:row>39</xdr:row>
      <xdr:rowOff>762000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0B32BCEF-CC51-43E4-862B-93F3AFBB58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6842" b="23158"/>
        <a:stretch/>
      </xdr:blipFill>
      <xdr:spPr>
        <a:xfrm>
          <a:off x="4886325" y="13725525"/>
          <a:ext cx="1447798" cy="72390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35</xdr:row>
      <xdr:rowOff>66675</xdr:rowOff>
    </xdr:from>
    <xdr:to>
      <xdr:col>4</xdr:col>
      <xdr:colOff>1415685</xdr:colOff>
      <xdr:row>35</xdr:row>
      <xdr:rowOff>742950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9003E8C9-D6A8-4422-B9DE-584E11994B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681" t="24369" r="6303" b="28152"/>
        <a:stretch/>
      </xdr:blipFill>
      <xdr:spPr>
        <a:xfrm>
          <a:off x="4876800" y="14525625"/>
          <a:ext cx="1358535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171451</xdr:colOff>
      <xdr:row>21</xdr:row>
      <xdr:rowOff>28575</xdr:rowOff>
    </xdr:from>
    <xdr:to>
      <xdr:col>4</xdr:col>
      <xdr:colOff>1390651</xdr:colOff>
      <xdr:row>22</xdr:row>
      <xdr:rowOff>3036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ADFC4EFD-0726-43ED-8640-8BE8E085EC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2168" b="26985"/>
        <a:stretch/>
      </xdr:blipFill>
      <xdr:spPr>
        <a:xfrm>
          <a:off x="4991101" y="15259050"/>
          <a:ext cx="1219200" cy="741841"/>
        </a:xfrm>
        <a:prstGeom prst="rect">
          <a:avLst/>
        </a:prstGeom>
      </xdr:spPr>
    </xdr:pic>
    <xdr:clientData/>
  </xdr:twoCellAnchor>
  <xdr:twoCellAnchor editAs="oneCell">
    <xdr:from>
      <xdr:col>4</xdr:col>
      <xdr:colOff>227941</xdr:colOff>
      <xdr:row>15</xdr:row>
      <xdr:rowOff>23270</xdr:rowOff>
    </xdr:from>
    <xdr:to>
      <xdr:col>4</xdr:col>
      <xdr:colOff>1313791</xdr:colOff>
      <xdr:row>15</xdr:row>
      <xdr:rowOff>755068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86430F6A-FD98-423E-BB79-7F76622B6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8126" b="24999"/>
        <a:stretch/>
      </xdr:blipFill>
      <xdr:spPr>
        <a:xfrm>
          <a:off x="4006191" y="13104270"/>
          <a:ext cx="1085850" cy="731798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29</xdr:row>
      <xdr:rowOff>47625</xdr:rowOff>
    </xdr:from>
    <xdr:to>
      <xdr:col>4</xdr:col>
      <xdr:colOff>1343659</xdr:colOff>
      <xdr:row>29</xdr:row>
      <xdr:rowOff>704850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0A9D88A0-3704-4935-B72B-8DB5B7A77B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6494" t="16233" r="6494" b="25325"/>
        <a:stretch/>
      </xdr:blipFill>
      <xdr:spPr>
        <a:xfrm>
          <a:off x="5916083" y="16991542"/>
          <a:ext cx="1248409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212588</xdr:colOff>
      <xdr:row>10</xdr:row>
      <xdr:rowOff>64489</xdr:rowOff>
    </xdr:from>
    <xdr:to>
      <xdr:col>4</xdr:col>
      <xdr:colOff>1439548</xdr:colOff>
      <xdr:row>10</xdr:row>
      <xdr:rowOff>769339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02793D88-D578-4A6B-8DF9-255A3A0E08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4894" b="27660"/>
        <a:stretch/>
      </xdr:blipFill>
      <xdr:spPr>
        <a:xfrm>
          <a:off x="3990838" y="6964822"/>
          <a:ext cx="1226960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209549</xdr:colOff>
      <xdr:row>14</xdr:row>
      <xdr:rowOff>47624</xdr:rowOff>
    </xdr:from>
    <xdr:to>
      <xdr:col>4</xdr:col>
      <xdr:colOff>1409700</xdr:colOff>
      <xdr:row>14</xdr:row>
      <xdr:rowOff>739943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64641915-79E6-466A-B0DA-642F70AECA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2969" t="16094" r="2500" b="29375"/>
        <a:stretch/>
      </xdr:blipFill>
      <xdr:spPr>
        <a:xfrm>
          <a:off x="5029199" y="2162174"/>
          <a:ext cx="1200151" cy="692319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2</xdr:row>
      <xdr:rowOff>47625</xdr:rowOff>
    </xdr:from>
    <xdr:to>
      <xdr:col>4</xdr:col>
      <xdr:colOff>1397195</xdr:colOff>
      <xdr:row>2</xdr:row>
      <xdr:rowOff>733425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97D1AC29-E777-40F6-801A-437F31742D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3907" t="10625" b="33437"/>
        <a:stretch/>
      </xdr:blipFill>
      <xdr:spPr>
        <a:xfrm>
          <a:off x="5038725" y="8334375"/>
          <a:ext cx="1178120" cy="685800"/>
        </a:xfrm>
        <a:prstGeom prst="rect">
          <a:avLst/>
        </a:prstGeom>
      </xdr:spPr>
    </xdr:pic>
    <xdr:clientData/>
  </xdr:twoCellAnchor>
  <xdr:twoCellAnchor editAs="oneCell">
    <xdr:from>
      <xdr:col>4</xdr:col>
      <xdr:colOff>89889</xdr:colOff>
      <xdr:row>3</xdr:row>
      <xdr:rowOff>20412</xdr:rowOff>
    </xdr:from>
    <xdr:to>
      <xdr:col>4</xdr:col>
      <xdr:colOff>1486889</xdr:colOff>
      <xdr:row>3</xdr:row>
      <xdr:rowOff>727585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5B5919F7-26A2-4499-8BDA-ADB8354146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6802" b="29596"/>
        <a:stretch/>
      </xdr:blipFill>
      <xdr:spPr>
        <a:xfrm>
          <a:off x="4456545" y="18563237"/>
          <a:ext cx="1397000" cy="707173"/>
        </a:xfrm>
        <a:prstGeom prst="rect">
          <a:avLst/>
        </a:prstGeom>
      </xdr:spPr>
    </xdr:pic>
    <xdr:clientData/>
  </xdr:twoCellAnchor>
  <xdr:twoCellAnchor editAs="oneCell">
    <xdr:from>
      <xdr:col>4</xdr:col>
      <xdr:colOff>169334</xdr:colOff>
      <xdr:row>9</xdr:row>
      <xdr:rowOff>42135</xdr:rowOff>
    </xdr:from>
    <xdr:to>
      <xdr:col>4</xdr:col>
      <xdr:colOff>1397000</xdr:colOff>
      <xdr:row>9</xdr:row>
      <xdr:rowOff>656429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FA0F05FE-A552-4738-9021-6A89B6613F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2978" b="26655"/>
        <a:stretch/>
      </xdr:blipFill>
      <xdr:spPr>
        <a:xfrm>
          <a:off x="3947584" y="6169885"/>
          <a:ext cx="1227666" cy="614294"/>
        </a:xfrm>
        <a:prstGeom prst="rect">
          <a:avLst/>
        </a:prstGeom>
      </xdr:spPr>
    </xdr:pic>
    <xdr:clientData/>
  </xdr:twoCellAnchor>
  <xdr:twoCellAnchor editAs="oneCell">
    <xdr:from>
      <xdr:col>4</xdr:col>
      <xdr:colOff>172908</xdr:colOff>
      <xdr:row>11</xdr:row>
      <xdr:rowOff>73584</xdr:rowOff>
    </xdr:from>
    <xdr:to>
      <xdr:col>4</xdr:col>
      <xdr:colOff>1453490</xdr:colOff>
      <xdr:row>11</xdr:row>
      <xdr:rowOff>751477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DD8A29A7-3E30-4A71-9B59-6B21E243BF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5441" b="27022"/>
        <a:stretch/>
      </xdr:blipFill>
      <xdr:spPr>
        <a:xfrm>
          <a:off x="4539564" y="20150305"/>
          <a:ext cx="1280582" cy="677893"/>
        </a:xfrm>
        <a:prstGeom prst="rect">
          <a:avLst/>
        </a:prstGeom>
      </xdr:spPr>
    </xdr:pic>
    <xdr:clientData/>
  </xdr:twoCellAnchor>
  <xdr:twoCellAnchor editAs="oneCell">
    <xdr:from>
      <xdr:col>4</xdr:col>
      <xdr:colOff>220463</xdr:colOff>
      <xdr:row>13</xdr:row>
      <xdr:rowOff>46068</xdr:rowOff>
    </xdr:from>
    <xdr:to>
      <xdr:col>4</xdr:col>
      <xdr:colOff>1469296</xdr:colOff>
      <xdr:row>13</xdr:row>
      <xdr:rowOff>706274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87461F3F-A4BB-40FD-A927-997EEF762F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5441" b="27023"/>
        <a:stretch/>
      </xdr:blipFill>
      <xdr:spPr>
        <a:xfrm>
          <a:off x="4587119" y="20889737"/>
          <a:ext cx="1248833" cy="660206"/>
        </a:xfrm>
        <a:prstGeom prst="rect">
          <a:avLst/>
        </a:prstGeom>
      </xdr:spPr>
    </xdr:pic>
    <xdr:clientData/>
  </xdr:twoCellAnchor>
  <xdr:twoCellAnchor editAs="oneCell">
    <xdr:from>
      <xdr:col>4</xdr:col>
      <xdr:colOff>104047</xdr:colOff>
      <xdr:row>16</xdr:row>
      <xdr:rowOff>84748</xdr:rowOff>
    </xdr:from>
    <xdr:to>
      <xdr:col>4</xdr:col>
      <xdr:colOff>1490463</xdr:colOff>
      <xdr:row>16</xdr:row>
      <xdr:rowOff>748826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CEC80BE0-7492-44A9-9671-EB2A8A6669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8824" b="27573"/>
        <a:stretch/>
      </xdr:blipFill>
      <xdr:spPr>
        <a:xfrm>
          <a:off x="3882297" y="11620581"/>
          <a:ext cx="1386416" cy="664078"/>
        </a:xfrm>
        <a:prstGeom prst="rect">
          <a:avLst/>
        </a:prstGeom>
      </xdr:spPr>
    </xdr:pic>
    <xdr:clientData/>
  </xdr:twoCellAnchor>
  <xdr:twoCellAnchor editAs="oneCell">
    <xdr:from>
      <xdr:col>4</xdr:col>
      <xdr:colOff>213179</xdr:colOff>
      <xdr:row>18</xdr:row>
      <xdr:rowOff>47536</xdr:rowOff>
    </xdr:from>
    <xdr:to>
      <xdr:col>4</xdr:col>
      <xdr:colOff>1493763</xdr:colOff>
      <xdr:row>18</xdr:row>
      <xdr:rowOff>707742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030AAB27-32BB-4114-A403-8B4C97EDC0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6801" b="25736"/>
        <a:stretch/>
      </xdr:blipFill>
      <xdr:spPr>
        <a:xfrm>
          <a:off x="5383893" y="23451822"/>
          <a:ext cx="1280584" cy="660206"/>
        </a:xfrm>
        <a:prstGeom prst="rect">
          <a:avLst/>
        </a:prstGeom>
      </xdr:spPr>
    </xdr:pic>
    <xdr:clientData/>
  </xdr:twoCellAnchor>
  <xdr:twoCellAnchor editAs="oneCell">
    <xdr:from>
      <xdr:col>4</xdr:col>
      <xdr:colOff>250888</xdr:colOff>
      <xdr:row>19</xdr:row>
      <xdr:rowOff>44823</xdr:rowOff>
    </xdr:from>
    <xdr:to>
      <xdr:col>4</xdr:col>
      <xdr:colOff>1418167</xdr:colOff>
      <xdr:row>19</xdr:row>
      <xdr:rowOff>671495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1E799D43-F7B8-480C-8348-75745F183F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4228" t="12133" r="5515" b="28125"/>
        <a:stretch/>
      </xdr:blipFill>
      <xdr:spPr>
        <a:xfrm>
          <a:off x="6071721" y="23941990"/>
          <a:ext cx="1167279" cy="626672"/>
        </a:xfrm>
        <a:prstGeom prst="rect">
          <a:avLst/>
        </a:prstGeom>
      </xdr:spPr>
    </xdr:pic>
    <xdr:clientData/>
  </xdr:twoCellAnchor>
  <xdr:twoCellAnchor editAs="oneCell">
    <xdr:from>
      <xdr:col>4</xdr:col>
      <xdr:colOff>224984</xdr:colOff>
      <xdr:row>20</xdr:row>
      <xdr:rowOff>8659</xdr:rowOff>
    </xdr:from>
    <xdr:to>
      <xdr:col>4</xdr:col>
      <xdr:colOff>1328140</xdr:colOff>
      <xdr:row>20</xdr:row>
      <xdr:rowOff>635722</xdr:rowOff>
    </xdr:to>
    <xdr:pic>
      <xdr:nvPicPr>
        <xdr:cNvPr id="36" name="Immagine 35">
          <a:extLst>
            <a:ext uri="{FF2B5EF4-FFF2-40B4-BE49-F238E27FC236}">
              <a16:creationId xmlns="" xmlns:a16="http://schemas.microsoft.com/office/drawing/2014/main" id="{FC5A8A13-AE53-4A84-9140-6337631B5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74075" y="23734568"/>
          <a:ext cx="1103156" cy="627063"/>
        </a:xfrm>
        <a:prstGeom prst="rect">
          <a:avLst/>
        </a:prstGeom>
      </xdr:spPr>
    </xdr:pic>
    <xdr:clientData/>
  </xdr:twoCellAnchor>
  <xdr:twoCellAnchor editAs="oneCell">
    <xdr:from>
      <xdr:col>4</xdr:col>
      <xdr:colOff>248698</xdr:colOff>
      <xdr:row>27</xdr:row>
      <xdr:rowOff>70429</xdr:rowOff>
    </xdr:from>
    <xdr:to>
      <xdr:col>4</xdr:col>
      <xdr:colOff>1344083</xdr:colOff>
      <xdr:row>27</xdr:row>
      <xdr:rowOff>730927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B63EC389-EE43-48A2-A08E-3A8D2BC338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4780" t="17647" r="5882" b="28309"/>
        <a:stretch/>
      </xdr:blipFill>
      <xdr:spPr>
        <a:xfrm>
          <a:off x="4026948" y="20104679"/>
          <a:ext cx="1095385" cy="660498"/>
        </a:xfrm>
        <a:prstGeom prst="rect">
          <a:avLst/>
        </a:prstGeom>
      </xdr:spPr>
    </xdr:pic>
    <xdr:clientData/>
  </xdr:twoCellAnchor>
  <xdr:twoCellAnchor editAs="oneCell">
    <xdr:from>
      <xdr:col>4</xdr:col>
      <xdr:colOff>239681</xdr:colOff>
      <xdr:row>25</xdr:row>
      <xdr:rowOff>112060</xdr:rowOff>
    </xdr:from>
    <xdr:to>
      <xdr:col>4</xdr:col>
      <xdr:colOff>1291167</xdr:colOff>
      <xdr:row>25</xdr:row>
      <xdr:rowOff>675260</xdr:rowOff>
    </xdr:to>
    <xdr:pic>
      <xdr:nvPicPr>
        <xdr:cNvPr id="38" name="Immagine 37">
          <a:extLst>
            <a:ext uri="{FF2B5EF4-FFF2-40B4-BE49-F238E27FC236}">
              <a16:creationId xmlns="" xmlns:a16="http://schemas.microsoft.com/office/drawing/2014/main" id="{048771D7-9BC5-4B47-A600-8133B13A6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4780" t="17647" r="5882" b="28309"/>
        <a:stretch/>
      </xdr:blipFill>
      <xdr:spPr>
        <a:xfrm>
          <a:off x="6060514" y="26326977"/>
          <a:ext cx="1051486" cy="563200"/>
        </a:xfrm>
        <a:prstGeom prst="rect">
          <a:avLst/>
        </a:prstGeom>
      </xdr:spPr>
    </xdr:pic>
    <xdr:clientData/>
  </xdr:twoCellAnchor>
  <xdr:twoCellAnchor editAs="oneCell">
    <xdr:from>
      <xdr:col>4</xdr:col>
      <xdr:colOff>262093</xdr:colOff>
      <xdr:row>26</xdr:row>
      <xdr:rowOff>71397</xdr:rowOff>
    </xdr:from>
    <xdr:to>
      <xdr:col>4</xdr:col>
      <xdr:colOff>1386416</xdr:colOff>
      <xdr:row>26</xdr:row>
      <xdr:rowOff>720083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8F2A151C-FDCA-473F-B505-67A5669381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4780" t="17647" r="5882" b="28309"/>
        <a:stretch/>
      </xdr:blipFill>
      <xdr:spPr>
        <a:xfrm>
          <a:off x="6082926" y="27058897"/>
          <a:ext cx="1124323" cy="648686"/>
        </a:xfrm>
        <a:prstGeom prst="rect">
          <a:avLst/>
        </a:prstGeom>
      </xdr:spPr>
    </xdr:pic>
    <xdr:clientData/>
  </xdr:twoCellAnchor>
  <xdr:oneCellAnchor>
    <xdr:from>
      <xdr:col>4</xdr:col>
      <xdr:colOff>312739</xdr:colOff>
      <xdr:row>7</xdr:row>
      <xdr:rowOff>168088</xdr:rowOff>
    </xdr:from>
    <xdr:ext cx="1008529" cy="564581"/>
    <xdr:pic>
      <xdr:nvPicPr>
        <xdr:cNvPr id="169" name="Immagine 168">
          <a:extLst>
            <a:ext uri="{FF2B5EF4-FFF2-40B4-BE49-F238E27FC236}">
              <a16:creationId xmlns="" xmlns:a16="http://schemas.microsoft.com/office/drawing/2014/main" id="{70CA4856-B61C-4937-8230-96B0085648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714" t="38259" r="9433" b="19297"/>
        <a:stretch/>
      </xdr:blipFill>
      <xdr:spPr>
        <a:xfrm>
          <a:off x="5161830" y="88478445"/>
          <a:ext cx="1008529" cy="564581"/>
        </a:xfrm>
        <a:prstGeom prst="rect">
          <a:avLst/>
        </a:prstGeom>
      </xdr:spPr>
    </xdr:pic>
    <xdr:clientData/>
  </xdr:oneCellAnchor>
  <xdr:twoCellAnchor editAs="oneCell">
    <xdr:from>
      <xdr:col>4</xdr:col>
      <xdr:colOff>194487</xdr:colOff>
      <xdr:row>30</xdr:row>
      <xdr:rowOff>49481</xdr:rowOff>
    </xdr:from>
    <xdr:to>
      <xdr:col>4</xdr:col>
      <xdr:colOff>1499412</xdr:colOff>
      <xdr:row>30</xdr:row>
      <xdr:rowOff>704266</xdr:rowOff>
    </xdr:to>
    <xdr:pic>
      <xdr:nvPicPr>
        <xdr:cNvPr id="266" name="Immagine 265">
          <a:extLst>
            <a:ext uri="{FF2B5EF4-FFF2-40B4-BE49-F238E27FC236}">
              <a16:creationId xmlns="" xmlns:a16="http://schemas.microsoft.com/office/drawing/2014/main" id="{7C323244-74EC-4F73-8622-3A784F072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72737" y="22401481"/>
          <a:ext cx="1304925" cy="654785"/>
        </a:xfrm>
        <a:prstGeom prst="rect">
          <a:avLst/>
        </a:prstGeom>
      </xdr:spPr>
    </xdr:pic>
    <xdr:clientData/>
  </xdr:twoCellAnchor>
  <xdr:twoCellAnchor editAs="oneCell">
    <xdr:from>
      <xdr:col>4</xdr:col>
      <xdr:colOff>145143</xdr:colOff>
      <xdr:row>5</xdr:row>
      <xdr:rowOff>76145</xdr:rowOff>
    </xdr:from>
    <xdr:to>
      <xdr:col>4</xdr:col>
      <xdr:colOff>1369786</xdr:colOff>
      <xdr:row>5</xdr:row>
      <xdr:rowOff>736844</xdr:rowOff>
    </xdr:to>
    <xdr:pic>
      <xdr:nvPicPr>
        <xdr:cNvPr id="123" name="Immagine 122">
          <a:extLst>
            <a:ext uri="{FF2B5EF4-FFF2-40B4-BE49-F238E27FC236}">
              <a16:creationId xmlns="" xmlns:a16="http://schemas.microsoft.com/office/drawing/2014/main" id="{1FA2813A-B48D-4AD8-95D4-F57E3E4816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5073" t="24960" r="5033" b="26542"/>
        <a:stretch/>
      </xdr:blipFill>
      <xdr:spPr>
        <a:xfrm>
          <a:off x="3923393" y="3113562"/>
          <a:ext cx="1224643" cy="660699"/>
        </a:xfrm>
        <a:prstGeom prst="rect">
          <a:avLst/>
        </a:prstGeom>
      </xdr:spPr>
    </xdr:pic>
    <xdr:clientData/>
  </xdr:twoCellAnchor>
  <xdr:twoCellAnchor editAs="oneCell">
    <xdr:from>
      <xdr:col>4</xdr:col>
      <xdr:colOff>159024</xdr:colOff>
      <xdr:row>23</xdr:row>
      <xdr:rowOff>39172</xdr:rowOff>
    </xdr:from>
    <xdr:to>
      <xdr:col>4</xdr:col>
      <xdr:colOff>1457889</xdr:colOff>
      <xdr:row>23</xdr:row>
      <xdr:rowOff>732592</xdr:rowOff>
    </xdr:to>
    <xdr:pic>
      <xdr:nvPicPr>
        <xdr:cNvPr id="161" name="Immagine 160">
          <a:extLst>
            <a:ext uri="{FF2B5EF4-FFF2-40B4-BE49-F238E27FC236}">
              <a16:creationId xmlns="" xmlns:a16="http://schemas.microsoft.com/office/drawing/2014/main" id="{2919C2AE-F10D-4230-8C48-BD23D0FE28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390" t="32163" r="1324" b="1"/>
        <a:stretch/>
      </xdr:blipFill>
      <xdr:spPr>
        <a:xfrm>
          <a:off x="3937274" y="16983089"/>
          <a:ext cx="1298865" cy="693420"/>
        </a:xfrm>
        <a:prstGeom prst="rect">
          <a:avLst/>
        </a:prstGeom>
      </xdr:spPr>
    </xdr:pic>
    <xdr:clientData/>
  </xdr:twoCellAnchor>
  <xdr:twoCellAnchor editAs="oneCell">
    <xdr:from>
      <xdr:col>4</xdr:col>
      <xdr:colOff>201083</xdr:colOff>
      <xdr:row>32</xdr:row>
      <xdr:rowOff>63500</xdr:rowOff>
    </xdr:from>
    <xdr:to>
      <xdr:col>4</xdr:col>
      <xdr:colOff>1506008</xdr:colOff>
      <xdr:row>32</xdr:row>
      <xdr:rowOff>718285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A8462DAB-78EE-4CE2-BD7A-302706FD5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79333" y="23674917"/>
          <a:ext cx="1304925" cy="654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138829</xdr:colOff>
      <xdr:row>3</xdr:row>
      <xdr:rowOff>56028</xdr:rowOff>
    </xdr:from>
    <xdr:to>
      <xdr:col>4</xdr:col>
      <xdr:colOff>1291167</xdr:colOff>
      <xdr:row>3</xdr:row>
      <xdr:rowOff>688909</xdr:rowOff>
    </xdr:to>
    <xdr:pic>
      <xdr:nvPicPr>
        <xdr:cNvPr id="130" name="Immagine 129">
          <a:extLst>
            <a:ext uri="{FF2B5EF4-FFF2-40B4-BE49-F238E27FC236}">
              <a16:creationId xmlns="" xmlns:a16="http://schemas.microsoft.com/office/drawing/2014/main" id="{43864151-32A9-4BBB-8043-DA10D98C23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266" t="33626" r="8686" b="20193"/>
        <a:stretch/>
      </xdr:blipFill>
      <xdr:spPr>
        <a:xfrm>
          <a:off x="3529729" y="29316828"/>
          <a:ext cx="1152338" cy="632881"/>
        </a:xfrm>
        <a:prstGeom prst="rect">
          <a:avLst/>
        </a:prstGeom>
      </xdr:spPr>
    </xdr:pic>
    <xdr:clientData/>
  </xdr:twoCellAnchor>
  <xdr:twoCellAnchor>
    <xdr:from>
      <xdr:col>4</xdr:col>
      <xdr:colOff>306917</xdr:colOff>
      <xdr:row>4</xdr:row>
      <xdr:rowOff>150659</xdr:rowOff>
    </xdr:from>
    <xdr:to>
      <xdr:col>4</xdr:col>
      <xdr:colOff>1280584</xdr:colOff>
      <xdr:row>4</xdr:row>
      <xdr:rowOff>656306</xdr:rowOff>
    </xdr:to>
    <xdr:pic>
      <xdr:nvPicPr>
        <xdr:cNvPr id="131" name="Immagine 130">
          <a:extLst>
            <a:ext uri="{FF2B5EF4-FFF2-40B4-BE49-F238E27FC236}">
              <a16:creationId xmlns="" xmlns:a16="http://schemas.microsoft.com/office/drawing/2014/main" id="{CC1E9B77-95D4-4D24-946A-7FE6B5B6F9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163" t="37960" r="11376" b="20792"/>
        <a:stretch/>
      </xdr:blipFill>
      <xdr:spPr>
        <a:xfrm>
          <a:off x="3697817" y="30182984"/>
          <a:ext cx="973667" cy="505647"/>
        </a:xfrm>
        <a:prstGeom prst="rect">
          <a:avLst/>
        </a:prstGeom>
      </xdr:spPr>
    </xdr:pic>
    <xdr:clientData/>
  </xdr:twoCellAnchor>
  <xdr:twoCellAnchor>
    <xdr:from>
      <xdr:col>4</xdr:col>
      <xdr:colOff>329328</xdr:colOff>
      <xdr:row>6</xdr:row>
      <xdr:rowOff>147129</xdr:rowOff>
    </xdr:from>
    <xdr:to>
      <xdr:col>4</xdr:col>
      <xdr:colOff>1280584</xdr:colOff>
      <xdr:row>6</xdr:row>
      <xdr:rowOff>710905</xdr:rowOff>
    </xdr:to>
    <xdr:pic>
      <xdr:nvPicPr>
        <xdr:cNvPr id="132" name="Immagine 131">
          <a:extLst>
            <a:ext uri="{FF2B5EF4-FFF2-40B4-BE49-F238E27FC236}">
              <a16:creationId xmlns="" xmlns:a16="http://schemas.microsoft.com/office/drawing/2014/main" id="{38F3BB9F-4060-455F-946C-088B8F4DBC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173" t="27947" r="8686" b="19746"/>
        <a:stretch/>
      </xdr:blipFill>
      <xdr:spPr>
        <a:xfrm>
          <a:off x="3720228" y="30950979"/>
          <a:ext cx="951256" cy="563776"/>
        </a:xfrm>
        <a:prstGeom prst="rect">
          <a:avLst/>
        </a:prstGeom>
      </xdr:spPr>
    </xdr:pic>
    <xdr:clientData/>
  </xdr:twoCellAnchor>
  <xdr:twoCellAnchor>
    <xdr:from>
      <xdr:col>4</xdr:col>
      <xdr:colOff>306917</xdr:colOff>
      <xdr:row>8</xdr:row>
      <xdr:rowOff>112681</xdr:rowOff>
    </xdr:from>
    <xdr:to>
      <xdr:col>4</xdr:col>
      <xdr:colOff>1277431</xdr:colOff>
      <xdr:row>8</xdr:row>
      <xdr:rowOff>723006</xdr:rowOff>
    </xdr:to>
    <xdr:pic>
      <xdr:nvPicPr>
        <xdr:cNvPr id="133" name="Immagine 132">
          <a:extLst>
            <a:ext uri="{FF2B5EF4-FFF2-40B4-BE49-F238E27FC236}">
              <a16:creationId xmlns="" xmlns:a16="http://schemas.microsoft.com/office/drawing/2014/main" id="{D44DECE0-B0AC-4EBA-8150-3D3D580BF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1358" t="23314" r="9134" b="20044"/>
        <a:stretch/>
      </xdr:blipFill>
      <xdr:spPr>
        <a:xfrm>
          <a:off x="3697817" y="31688056"/>
          <a:ext cx="970514" cy="610325"/>
        </a:xfrm>
        <a:prstGeom prst="rect">
          <a:avLst/>
        </a:prstGeom>
      </xdr:spPr>
    </xdr:pic>
    <xdr:clientData/>
  </xdr:twoCellAnchor>
  <xdr:twoCellAnchor>
    <xdr:from>
      <xdr:col>4</xdr:col>
      <xdr:colOff>169334</xdr:colOff>
      <xdr:row>11</xdr:row>
      <xdr:rowOff>92760</xdr:rowOff>
    </xdr:from>
    <xdr:to>
      <xdr:col>4</xdr:col>
      <xdr:colOff>1333500</xdr:colOff>
      <xdr:row>11</xdr:row>
      <xdr:rowOff>708226</xdr:rowOff>
    </xdr:to>
    <xdr:pic>
      <xdr:nvPicPr>
        <xdr:cNvPr id="135" name="Immagine 134">
          <a:extLst>
            <a:ext uri="{FF2B5EF4-FFF2-40B4-BE49-F238E27FC236}">
              <a16:creationId xmlns="" xmlns:a16="http://schemas.microsoft.com/office/drawing/2014/main" id="{E3BE4706-C7FF-4680-98E9-B59486C7C5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265" t="35718" r="9732" b="20493"/>
        <a:stretch/>
      </xdr:blipFill>
      <xdr:spPr>
        <a:xfrm>
          <a:off x="3302001" y="9173260"/>
          <a:ext cx="1164166" cy="615466"/>
        </a:xfrm>
        <a:prstGeom prst="rect">
          <a:avLst/>
        </a:prstGeom>
      </xdr:spPr>
    </xdr:pic>
    <xdr:clientData/>
  </xdr:twoCellAnchor>
  <xdr:twoCellAnchor>
    <xdr:from>
      <xdr:col>4</xdr:col>
      <xdr:colOff>295709</xdr:colOff>
      <xdr:row>14</xdr:row>
      <xdr:rowOff>18516</xdr:rowOff>
    </xdr:from>
    <xdr:to>
      <xdr:col>4</xdr:col>
      <xdr:colOff>1322916</xdr:colOff>
      <xdr:row>14</xdr:row>
      <xdr:rowOff>718638</xdr:rowOff>
    </xdr:to>
    <xdr:pic>
      <xdr:nvPicPr>
        <xdr:cNvPr id="136" name="Immagine 135">
          <a:extLst>
            <a:ext uri="{FF2B5EF4-FFF2-40B4-BE49-F238E27FC236}">
              <a16:creationId xmlns="" xmlns:a16="http://schemas.microsoft.com/office/drawing/2014/main" id="{0628FA74-3F88-4981-92FE-C175210D57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507" t="22776" r="10145" b="17246"/>
        <a:stretch/>
      </xdr:blipFill>
      <xdr:spPr>
        <a:xfrm>
          <a:off x="3686609" y="34679991"/>
          <a:ext cx="1027207" cy="700122"/>
        </a:xfrm>
        <a:prstGeom prst="rect">
          <a:avLst/>
        </a:prstGeom>
      </xdr:spPr>
    </xdr:pic>
    <xdr:clientData/>
  </xdr:twoCellAnchor>
  <xdr:twoCellAnchor>
    <xdr:from>
      <xdr:col>4</xdr:col>
      <xdr:colOff>329328</xdr:colOff>
      <xdr:row>15</xdr:row>
      <xdr:rowOff>55662</xdr:rowOff>
    </xdr:from>
    <xdr:to>
      <xdr:col>4</xdr:col>
      <xdr:colOff>1344084</xdr:colOff>
      <xdr:row>15</xdr:row>
      <xdr:rowOff>708100</xdr:rowOff>
    </xdr:to>
    <xdr:pic>
      <xdr:nvPicPr>
        <xdr:cNvPr id="137" name="Immagine 136">
          <a:extLst>
            <a:ext uri="{FF2B5EF4-FFF2-40B4-BE49-F238E27FC236}">
              <a16:creationId xmlns="" xmlns:a16="http://schemas.microsoft.com/office/drawing/2014/main" id="{7B80CF57-0F90-4499-8201-4DEB2A2C5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0228" y="35488662"/>
          <a:ext cx="1014756" cy="652438"/>
        </a:xfrm>
        <a:prstGeom prst="rect">
          <a:avLst/>
        </a:prstGeom>
      </xdr:spPr>
    </xdr:pic>
    <xdr:clientData/>
  </xdr:twoCellAnchor>
  <xdr:twoCellAnchor>
    <xdr:from>
      <xdr:col>4</xdr:col>
      <xdr:colOff>306917</xdr:colOff>
      <xdr:row>18</xdr:row>
      <xdr:rowOff>77198</xdr:rowOff>
    </xdr:from>
    <xdr:to>
      <xdr:col>4</xdr:col>
      <xdr:colOff>1282584</xdr:colOff>
      <xdr:row>18</xdr:row>
      <xdr:rowOff>682904</xdr:rowOff>
    </xdr:to>
    <xdr:pic>
      <xdr:nvPicPr>
        <xdr:cNvPr id="139" name="Immagine 138">
          <a:extLst>
            <a:ext uri="{FF2B5EF4-FFF2-40B4-BE49-F238E27FC236}">
              <a16:creationId xmlns="" xmlns:a16="http://schemas.microsoft.com/office/drawing/2014/main" id="{08ADA06E-715A-485B-A029-1C137FFAB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7817" y="37824773"/>
          <a:ext cx="975667" cy="605706"/>
        </a:xfrm>
        <a:prstGeom prst="rect">
          <a:avLst/>
        </a:prstGeom>
      </xdr:spPr>
    </xdr:pic>
    <xdr:clientData/>
  </xdr:twoCellAnchor>
  <xdr:twoCellAnchor>
    <xdr:from>
      <xdr:col>4</xdr:col>
      <xdr:colOff>254000</xdr:colOff>
      <xdr:row>19</xdr:row>
      <xdr:rowOff>151279</xdr:rowOff>
    </xdr:from>
    <xdr:to>
      <xdr:col>4</xdr:col>
      <xdr:colOff>1315397</xdr:colOff>
      <xdr:row>19</xdr:row>
      <xdr:rowOff>730149</xdr:rowOff>
    </xdr:to>
    <xdr:pic>
      <xdr:nvPicPr>
        <xdr:cNvPr id="140" name="Immagine 139">
          <a:extLst>
            <a:ext uri="{FF2B5EF4-FFF2-40B4-BE49-F238E27FC236}">
              <a16:creationId xmlns="" xmlns:a16="http://schemas.microsoft.com/office/drawing/2014/main" id="{9803B5DA-ADFB-4161-BE9C-F207A58311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8690" t="20426" r="9983" b="18128"/>
        <a:stretch/>
      </xdr:blipFill>
      <xdr:spPr>
        <a:xfrm>
          <a:off x="3644900" y="38670379"/>
          <a:ext cx="1061397" cy="578870"/>
        </a:xfrm>
        <a:prstGeom prst="rect">
          <a:avLst/>
        </a:prstGeom>
      </xdr:spPr>
    </xdr:pic>
    <xdr:clientData/>
  </xdr:twoCellAnchor>
  <xdr:twoCellAnchor>
    <xdr:from>
      <xdr:col>4</xdr:col>
      <xdr:colOff>285751</xdr:colOff>
      <xdr:row>21</xdr:row>
      <xdr:rowOff>155638</xdr:rowOff>
    </xdr:from>
    <xdr:to>
      <xdr:col>4</xdr:col>
      <xdr:colOff>1328527</xdr:colOff>
      <xdr:row>21</xdr:row>
      <xdr:rowOff>740834</xdr:rowOff>
    </xdr:to>
    <xdr:pic>
      <xdr:nvPicPr>
        <xdr:cNvPr id="141" name="Immagine 140">
          <a:extLst>
            <a:ext uri="{FF2B5EF4-FFF2-40B4-BE49-F238E27FC236}">
              <a16:creationId xmlns="" xmlns:a16="http://schemas.microsoft.com/office/drawing/2014/main" id="{5B862F29-58B3-4A17-A7EF-EC80AD8877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6685" t="14231" r="4969" b="15617"/>
        <a:stretch/>
      </xdr:blipFill>
      <xdr:spPr>
        <a:xfrm>
          <a:off x="3676651" y="39446263"/>
          <a:ext cx="1042776" cy="585196"/>
        </a:xfrm>
        <a:prstGeom prst="rect">
          <a:avLst/>
        </a:prstGeom>
      </xdr:spPr>
    </xdr:pic>
    <xdr:clientData/>
  </xdr:twoCellAnchor>
  <xdr:twoCellAnchor>
    <xdr:from>
      <xdr:col>4</xdr:col>
      <xdr:colOff>254000</xdr:colOff>
      <xdr:row>23</xdr:row>
      <xdr:rowOff>90270</xdr:rowOff>
    </xdr:from>
    <xdr:to>
      <xdr:col>4</xdr:col>
      <xdr:colOff>1233159</xdr:colOff>
      <xdr:row>23</xdr:row>
      <xdr:rowOff>676036</xdr:rowOff>
    </xdr:to>
    <xdr:pic>
      <xdr:nvPicPr>
        <xdr:cNvPr id="142" name="Immagine 141">
          <a:extLst>
            <a:ext uri="{FF2B5EF4-FFF2-40B4-BE49-F238E27FC236}">
              <a16:creationId xmlns="" xmlns:a16="http://schemas.microsoft.com/office/drawing/2014/main" id="{00867E42-22B2-4481-BD79-F6796FE5D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44900" y="40923945"/>
          <a:ext cx="979159" cy="585766"/>
        </a:xfrm>
        <a:prstGeom prst="rect">
          <a:avLst/>
        </a:prstGeom>
      </xdr:spPr>
    </xdr:pic>
    <xdr:clientData/>
  </xdr:twoCellAnchor>
  <xdr:twoCellAnchor>
    <xdr:from>
      <xdr:col>4</xdr:col>
      <xdr:colOff>327301</xdr:colOff>
      <xdr:row>24</xdr:row>
      <xdr:rowOff>100313</xdr:rowOff>
    </xdr:from>
    <xdr:to>
      <xdr:col>4</xdr:col>
      <xdr:colOff>1309621</xdr:colOff>
      <xdr:row>24</xdr:row>
      <xdr:rowOff>679173</xdr:rowOff>
    </xdr:to>
    <xdr:pic>
      <xdr:nvPicPr>
        <xdr:cNvPr id="143" name="Immagine 142">
          <a:extLst>
            <a:ext uri="{FF2B5EF4-FFF2-40B4-BE49-F238E27FC236}">
              <a16:creationId xmlns="" xmlns:a16="http://schemas.microsoft.com/office/drawing/2014/main" id="{3E9D62A2-6548-43DB-B5CF-946D15860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1501" y="18512138"/>
          <a:ext cx="982320" cy="578860"/>
        </a:xfrm>
        <a:prstGeom prst="rect">
          <a:avLst/>
        </a:prstGeom>
      </xdr:spPr>
    </xdr:pic>
    <xdr:clientData/>
  </xdr:twoCellAnchor>
  <xdr:twoCellAnchor>
    <xdr:from>
      <xdr:col>4</xdr:col>
      <xdr:colOff>179918</xdr:colOff>
      <xdr:row>25</xdr:row>
      <xdr:rowOff>45448</xdr:rowOff>
    </xdr:from>
    <xdr:to>
      <xdr:col>4</xdr:col>
      <xdr:colOff>1227668</xdr:colOff>
      <xdr:row>25</xdr:row>
      <xdr:rowOff>689529</xdr:rowOff>
    </xdr:to>
    <xdr:pic>
      <xdr:nvPicPr>
        <xdr:cNvPr id="144" name="Immagine 143">
          <a:extLst>
            <a:ext uri="{FF2B5EF4-FFF2-40B4-BE49-F238E27FC236}">
              <a16:creationId xmlns="" xmlns:a16="http://schemas.microsoft.com/office/drawing/2014/main" id="{C748DAD8-9A6D-42A0-946E-AD3A9C404A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117" t="34223" r="10330" b="21091"/>
        <a:stretch/>
      </xdr:blipFill>
      <xdr:spPr>
        <a:xfrm>
          <a:off x="3570818" y="42422173"/>
          <a:ext cx="1047750" cy="644081"/>
        </a:xfrm>
        <a:prstGeom prst="rect">
          <a:avLst/>
        </a:prstGeom>
      </xdr:spPr>
    </xdr:pic>
    <xdr:clientData/>
  </xdr:twoCellAnchor>
  <xdr:twoCellAnchor>
    <xdr:from>
      <xdr:col>4</xdr:col>
      <xdr:colOff>232834</xdr:colOff>
      <xdr:row>27</xdr:row>
      <xdr:rowOff>23035</xdr:rowOff>
    </xdr:from>
    <xdr:to>
      <xdr:col>4</xdr:col>
      <xdr:colOff>1270231</xdr:colOff>
      <xdr:row>27</xdr:row>
      <xdr:rowOff>667507</xdr:rowOff>
    </xdr:to>
    <xdr:pic>
      <xdr:nvPicPr>
        <xdr:cNvPr id="145" name="Immagine 144">
          <a:extLst>
            <a:ext uri="{FF2B5EF4-FFF2-40B4-BE49-F238E27FC236}">
              <a16:creationId xmlns="" xmlns:a16="http://schemas.microsoft.com/office/drawing/2014/main" id="{37104543-ED7A-4962-834A-0382BFADB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3734" y="43942810"/>
          <a:ext cx="1037397" cy="644472"/>
        </a:xfrm>
        <a:prstGeom prst="rect">
          <a:avLst/>
        </a:prstGeom>
      </xdr:spPr>
    </xdr:pic>
    <xdr:clientData/>
  </xdr:twoCellAnchor>
  <xdr:twoCellAnchor>
    <xdr:from>
      <xdr:col>4</xdr:col>
      <xdr:colOff>344893</xdr:colOff>
      <xdr:row>28</xdr:row>
      <xdr:rowOff>112058</xdr:rowOff>
    </xdr:from>
    <xdr:to>
      <xdr:col>4</xdr:col>
      <xdr:colOff>1249257</xdr:colOff>
      <xdr:row>28</xdr:row>
      <xdr:rowOff>724739</xdr:rowOff>
    </xdr:to>
    <xdr:pic>
      <xdr:nvPicPr>
        <xdr:cNvPr id="146" name="Immagine 145">
          <a:extLst>
            <a:ext uri="{FF2B5EF4-FFF2-40B4-BE49-F238E27FC236}">
              <a16:creationId xmlns="" xmlns:a16="http://schemas.microsoft.com/office/drawing/2014/main" id="{15E2A569-0836-44C9-A749-34D13C261D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714" t="36167" r="9732" b="21091"/>
        <a:stretch/>
      </xdr:blipFill>
      <xdr:spPr>
        <a:xfrm>
          <a:off x="3735793" y="44803358"/>
          <a:ext cx="904364" cy="612681"/>
        </a:xfrm>
        <a:prstGeom prst="rect">
          <a:avLst/>
        </a:prstGeom>
      </xdr:spPr>
    </xdr:pic>
    <xdr:clientData/>
  </xdr:twoCellAnchor>
  <xdr:twoCellAnchor>
    <xdr:from>
      <xdr:col>4</xdr:col>
      <xdr:colOff>288863</xdr:colOff>
      <xdr:row>29</xdr:row>
      <xdr:rowOff>100853</xdr:rowOff>
    </xdr:from>
    <xdr:to>
      <xdr:col>4</xdr:col>
      <xdr:colOff>1191730</xdr:colOff>
      <xdr:row>29</xdr:row>
      <xdr:rowOff>712296</xdr:rowOff>
    </xdr:to>
    <xdr:pic>
      <xdr:nvPicPr>
        <xdr:cNvPr id="147" name="Immagine 146">
          <a:extLst>
            <a:ext uri="{FF2B5EF4-FFF2-40B4-BE49-F238E27FC236}">
              <a16:creationId xmlns="" xmlns:a16="http://schemas.microsoft.com/office/drawing/2014/main" id="{CE3EF8E9-278B-49AF-8794-C9A991F4F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9763" y="45563678"/>
          <a:ext cx="902867" cy="611443"/>
        </a:xfrm>
        <a:prstGeom prst="rect">
          <a:avLst/>
        </a:prstGeom>
      </xdr:spPr>
    </xdr:pic>
    <xdr:clientData/>
  </xdr:twoCellAnchor>
  <xdr:twoCellAnchor>
    <xdr:from>
      <xdr:col>4</xdr:col>
      <xdr:colOff>333687</xdr:colOff>
      <xdr:row>31</xdr:row>
      <xdr:rowOff>112059</xdr:rowOff>
    </xdr:from>
    <xdr:to>
      <xdr:col>4</xdr:col>
      <xdr:colOff>1167661</xdr:colOff>
      <xdr:row>31</xdr:row>
      <xdr:rowOff>738006</xdr:rowOff>
    </xdr:to>
    <xdr:pic>
      <xdr:nvPicPr>
        <xdr:cNvPr id="148" name="Immagine 147">
          <a:extLst>
            <a:ext uri="{FF2B5EF4-FFF2-40B4-BE49-F238E27FC236}">
              <a16:creationId xmlns="" xmlns:a16="http://schemas.microsoft.com/office/drawing/2014/main" id="{ABC80BDE-B400-4F28-A0F7-99F7746F3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4587" y="47117934"/>
          <a:ext cx="833974" cy="625947"/>
        </a:xfrm>
        <a:prstGeom prst="rect">
          <a:avLst/>
        </a:prstGeom>
      </xdr:spPr>
    </xdr:pic>
    <xdr:clientData/>
  </xdr:twoCellAnchor>
  <xdr:twoCellAnchor>
    <xdr:from>
      <xdr:col>4</xdr:col>
      <xdr:colOff>344895</xdr:colOff>
      <xdr:row>32</xdr:row>
      <xdr:rowOff>67236</xdr:rowOff>
    </xdr:from>
    <xdr:to>
      <xdr:col>4</xdr:col>
      <xdr:colOff>1211319</xdr:colOff>
      <xdr:row>32</xdr:row>
      <xdr:rowOff>747593</xdr:rowOff>
    </xdr:to>
    <xdr:pic>
      <xdr:nvPicPr>
        <xdr:cNvPr id="149" name="Immagine 148">
          <a:extLst>
            <a:ext uri="{FF2B5EF4-FFF2-40B4-BE49-F238E27FC236}">
              <a16:creationId xmlns="" xmlns:a16="http://schemas.microsoft.com/office/drawing/2014/main" id="{A9F454AF-54BD-4995-9DB0-5487103F1F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714" t="32580" r="10330" b="20194"/>
        <a:stretch/>
      </xdr:blipFill>
      <xdr:spPr>
        <a:xfrm>
          <a:off x="3735795" y="47844636"/>
          <a:ext cx="866424" cy="680357"/>
        </a:xfrm>
        <a:prstGeom prst="rect">
          <a:avLst/>
        </a:prstGeom>
      </xdr:spPr>
    </xdr:pic>
    <xdr:clientData/>
  </xdr:twoCellAnchor>
  <xdr:twoCellAnchor>
    <xdr:from>
      <xdr:col>4</xdr:col>
      <xdr:colOff>389717</xdr:colOff>
      <xdr:row>33</xdr:row>
      <xdr:rowOff>88901</xdr:rowOff>
    </xdr:from>
    <xdr:to>
      <xdr:col>4</xdr:col>
      <xdr:colOff>1209488</xdr:colOff>
      <xdr:row>33</xdr:row>
      <xdr:rowOff>695362</xdr:rowOff>
    </xdr:to>
    <xdr:pic>
      <xdr:nvPicPr>
        <xdr:cNvPr id="150" name="Immagine 149">
          <a:extLst>
            <a:ext uri="{FF2B5EF4-FFF2-40B4-BE49-F238E27FC236}">
              <a16:creationId xmlns="" xmlns:a16="http://schemas.microsoft.com/office/drawing/2014/main" id="{FE2A475E-B248-488E-8F80-6BB6AB0EB5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8967" t="32281" r="10330" b="21090"/>
        <a:stretch/>
      </xdr:blipFill>
      <xdr:spPr>
        <a:xfrm>
          <a:off x="3780617" y="48637826"/>
          <a:ext cx="819771" cy="606461"/>
        </a:xfrm>
        <a:prstGeom prst="rect">
          <a:avLst/>
        </a:prstGeom>
      </xdr:spPr>
    </xdr:pic>
    <xdr:clientData/>
  </xdr:twoCellAnchor>
  <xdr:twoCellAnchor>
    <xdr:from>
      <xdr:col>4</xdr:col>
      <xdr:colOff>400922</xdr:colOff>
      <xdr:row>34</xdr:row>
      <xdr:rowOff>123264</xdr:rowOff>
    </xdr:from>
    <xdr:to>
      <xdr:col>4</xdr:col>
      <xdr:colOff>1220391</xdr:colOff>
      <xdr:row>34</xdr:row>
      <xdr:rowOff>731081</xdr:rowOff>
    </xdr:to>
    <xdr:pic>
      <xdr:nvPicPr>
        <xdr:cNvPr id="151" name="Immagine 150">
          <a:extLst>
            <a:ext uri="{FF2B5EF4-FFF2-40B4-BE49-F238E27FC236}">
              <a16:creationId xmlns="" xmlns:a16="http://schemas.microsoft.com/office/drawing/2014/main" id="{789116F6-4D1A-4FD0-A8E3-C7C32FD66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91822" y="49443714"/>
          <a:ext cx="819469" cy="607817"/>
        </a:xfrm>
        <a:prstGeom prst="rect">
          <a:avLst/>
        </a:prstGeom>
      </xdr:spPr>
    </xdr:pic>
    <xdr:clientData/>
  </xdr:twoCellAnchor>
  <xdr:twoCellAnchor>
    <xdr:from>
      <xdr:col>4</xdr:col>
      <xdr:colOff>264585</xdr:colOff>
      <xdr:row>35</xdr:row>
      <xdr:rowOff>56030</xdr:rowOff>
    </xdr:from>
    <xdr:to>
      <xdr:col>4</xdr:col>
      <xdr:colOff>1375835</xdr:colOff>
      <xdr:row>35</xdr:row>
      <xdr:rowOff>707714</xdr:rowOff>
    </xdr:to>
    <xdr:pic>
      <xdr:nvPicPr>
        <xdr:cNvPr id="152" name="Immagine 151">
          <a:extLst>
            <a:ext uri="{FF2B5EF4-FFF2-40B4-BE49-F238E27FC236}">
              <a16:creationId xmlns="" xmlns:a16="http://schemas.microsoft.com/office/drawing/2014/main" id="{FB765D8F-5D06-48C1-A82C-6AA4814D2A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1956" t="28844" r="11226" b="22137"/>
        <a:stretch/>
      </xdr:blipFill>
      <xdr:spPr>
        <a:xfrm>
          <a:off x="3655485" y="50148005"/>
          <a:ext cx="1111250" cy="651684"/>
        </a:xfrm>
        <a:prstGeom prst="rect">
          <a:avLst/>
        </a:prstGeom>
      </xdr:spPr>
    </xdr:pic>
    <xdr:clientData/>
  </xdr:twoCellAnchor>
  <xdr:twoCellAnchor>
    <xdr:from>
      <xdr:col>4</xdr:col>
      <xdr:colOff>232835</xdr:colOff>
      <xdr:row>37</xdr:row>
      <xdr:rowOff>8594</xdr:rowOff>
    </xdr:from>
    <xdr:to>
      <xdr:col>4</xdr:col>
      <xdr:colOff>1344085</xdr:colOff>
      <xdr:row>37</xdr:row>
      <xdr:rowOff>719668</xdr:rowOff>
    </xdr:to>
    <xdr:pic>
      <xdr:nvPicPr>
        <xdr:cNvPr id="153" name="Immagine 152">
          <a:extLst>
            <a:ext uri="{FF2B5EF4-FFF2-40B4-BE49-F238E27FC236}">
              <a16:creationId xmlns="" xmlns:a16="http://schemas.microsoft.com/office/drawing/2014/main" id="{B51046DE-221E-4A42-B953-90B5B7A291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1956" t="28844" r="11226" b="22137"/>
        <a:stretch/>
      </xdr:blipFill>
      <xdr:spPr>
        <a:xfrm>
          <a:off x="3623735" y="50872094"/>
          <a:ext cx="1111250" cy="711074"/>
        </a:xfrm>
        <a:prstGeom prst="rect">
          <a:avLst/>
        </a:prstGeom>
      </xdr:spPr>
    </xdr:pic>
    <xdr:clientData/>
  </xdr:twoCellAnchor>
  <xdr:twoCellAnchor>
    <xdr:from>
      <xdr:col>4</xdr:col>
      <xdr:colOff>222250</xdr:colOff>
      <xdr:row>38</xdr:row>
      <xdr:rowOff>33619</xdr:rowOff>
    </xdr:from>
    <xdr:to>
      <xdr:col>4</xdr:col>
      <xdr:colOff>1312333</xdr:colOff>
      <xdr:row>38</xdr:row>
      <xdr:rowOff>684948</xdr:rowOff>
    </xdr:to>
    <xdr:pic>
      <xdr:nvPicPr>
        <xdr:cNvPr id="154" name="Immagine 153">
          <a:extLst>
            <a:ext uri="{FF2B5EF4-FFF2-40B4-BE49-F238E27FC236}">
              <a16:creationId xmlns="" xmlns:a16="http://schemas.microsoft.com/office/drawing/2014/main" id="{0DCD925E-B048-45F0-BA69-17BA2CA3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3150" y="51668644"/>
          <a:ext cx="1090083" cy="651329"/>
        </a:xfrm>
        <a:prstGeom prst="rect">
          <a:avLst/>
        </a:prstGeom>
      </xdr:spPr>
    </xdr:pic>
    <xdr:clientData/>
  </xdr:twoCellAnchor>
  <xdr:twoCellAnchor>
    <xdr:from>
      <xdr:col>4</xdr:col>
      <xdr:colOff>179917</xdr:colOff>
      <xdr:row>39</xdr:row>
      <xdr:rowOff>118881</xdr:rowOff>
    </xdr:from>
    <xdr:to>
      <xdr:col>4</xdr:col>
      <xdr:colOff>1386417</xdr:colOff>
      <xdr:row>39</xdr:row>
      <xdr:rowOff>714175</xdr:rowOff>
    </xdr:to>
    <xdr:pic>
      <xdr:nvPicPr>
        <xdr:cNvPr id="155" name="Immagine 154">
          <a:extLst>
            <a:ext uri="{FF2B5EF4-FFF2-40B4-BE49-F238E27FC236}">
              <a16:creationId xmlns="" xmlns:a16="http://schemas.microsoft.com/office/drawing/2014/main" id="{5E9B4747-4EAD-4CEE-AA82-EFCAB78C9C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8966" t="40202" r="8538" b="20044"/>
        <a:stretch/>
      </xdr:blipFill>
      <xdr:spPr>
        <a:xfrm>
          <a:off x="3570817" y="52525431"/>
          <a:ext cx="1206500" cy="595294"/>
        </a:xfrm>
        <a:prstGeom prst="rect">
          <a:avLst/>
        </a:prstGeom>
      </xdr:spPr>
    </xdr:pic>
    <xdr:clientData/>
  </xdr:twoCellAnchor>
  <xdr:twoCellAnchor>
    <xdr:from>
      <xdr:col>4</xdr:col>
      <xdr:colOff>179917</xdr:colOff>
      <xdr:row>40</xdr:row>
      <xdr:rowOff>168088</xdr:rowOff>
    </xdr:from>
    <xdr:to>
      <xdr:col>4</xdr:col>
      <xdr:colOff>1386417</xdr:colOff>
      <xdr:row>40</xdr:row>
      <xdr:rowOff>761402</xdr:rowOff>
    </xdr:to>
    <xdr:pic>
      <xdr:nvPicPr>
        <xdr:cNvPr id="156" name="Immagine 155">
          <a:extLst>
            <a:ext uri="{FF2B5EF4-FFF2-40B4-BE49-F238E27FC236}">
              <a16:creationId xmlns="" xmlns:a16="http://schemas.microsoft.com/office/drawing/2014/main" id="{88D4B51C-B389-491C-A350-D168015DC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0817" y="53346163"/>
          <a:ext cx="1206500" cy="593314"/>
        </a:xfrm>
        <a:prstGeom prst="rect">
          <a:avLst/>
        </a:prstGeom>
      </xdr:spPr>
    </xdr:pic>
    <xdr:clientData/>
  </xdr:twoCellAnchor>
  <xdr:twoCellAnchor>
    <xdr:from>
      <xdr:col>4</xdr:col>
      <xdr:colOff>266451</xdr:colOff>
      <xdr:row>44</xdr:row>
      <xdr:rowOff>184202</xdr:rowOff>
    </xdr:from>
    <xdr:to>
      <xdr:col>4</xdr:col>
      <xdr:colOff>1407584</xdr:colOff>
      <xdr:row>44</xdr:row>
      <xdr:rowOff>710761</xdr:rowOff>
    </xdr:to>
    <xdr:pic>
      <xdr:nvPicPr>
        <xdr:cNvPr id="157" name="Immagine 156">
          <a:extLst>
            <a:ext uri="{FF2B5EF4-FFF2-40B4-BE49-F238E27FC236}">
              <a16:creationId xmlns="" xmlns:a16="http://schemas.microsoft.com/office/drawing/2014/main" id="{BCCDC33B-FBD8-459C-A806-92666817D3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863" t="43789" r="8836" b="21987"/>
        <a:stretch/>
      </xdr:blipFill>
      <xdr:spPr>
        <a:xfrm>
          <a:off x="3657351" y="55676852"/>
          <a:ext cx="1141133" cy="526559"/>
        </a:xfrm>
        <a:prstGeom prst="rect">
          <a:avLst/>
        </a:prstGeom>
      </xdr:spPr>
    </xdr:pic>
    <xdr:clientData/>
  </xdr:twoCellAnchor>
  <xdr:twoCellAnchor>
    <xdr:from>
      <xdr:col>4</xdr:col>
      <xdr:colOff>288864</xdr:colOff>
      <xdr:row>45</xdr:row>
      <xdr:rowOff>146301</xdr:rowOff>
    </xdr:from>
    <xdr:to>
      <xdr:col>4</xdr:col>
      <xdr:colOff>1365249</xdr:colOff>
      <xdr:row>45</xdr:row>
      <xdr:rowOff>708046</xdr:rowOff>
    </xdr:to>
    <xdr:pic>
      <xdr:nvPicPr>
        <xdr:cNvPr id="158" name="Immagine 157">
          <a:extLst>
            <a:ext uri="{FF2B5EF4-FFF2-40B4-BE49-F238E27FC236}">
              <a16:creationId xmlns="" xmlns:a16="http://schemas.microsoft.com/office/drawing/2014/main" id="{8620BCAC-306A-4135-8B41-450CA1F72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013" t="44237" r="11526" b="22436"/>
        <a:stretch/>
      </xdr:blipFill>
      <xdr:spPr>
        <a:xfrm>
          <a:off x="3679764" y="56410476"/>
          <a:ext cx="1076385" cy="561745"/>
        </a:xfrm>
        <a:prstGeom prst="rect">
          <a:avLst/>
        </a:prstGeom>
      </xdr:spPr>
    </xdr:pic>
    <xdr:clientData/>
  </xdr:twoCellAnchor>
  <xdr:twoCellAnchor>
    <xdr:from>
      <xdr:col>4</xdr:col>
      <xdr:colOff>266451</xdr:colOff>
      <xdr:row>46</xdr:row>
      <xdr:rowOff>56654</xdr:rowOff>
    </xdr:from>
    <xdr:to>
      <xdr:col>4</xdr:col>
      <xdr:colOff>1322916</xdr:colOff>
      <xdr:row>46</xdr:row>
      <xdr:rowOff>703386</xdr:rowOff>
    </xdr:to>
    <xdr:pic>
      <xdr:nvPicPr>
        <xdr:cNvPr id="159" name="Immagine 158">
          <a:extLst>
            <a:ext uri="{FF2B5EF4-FFF2-40B4-BE49-F238E27FC236}">
              <a16:creationId xmlns="" xmlns:a16="http://schemas.microsoft.com/office/drawing/2014/main" id="{3A0B97CA-B54E-440A-B732-DD56ABD60C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013" t="33477" r="9881" b="20343"/>
        <a:stretch/>
      </xdr:blipFill>
      <xdr:spPr>
        <a:xfrm>
          <a:off x="3657351" y="57092354"/>
          <a:ext cx="1056465" cy="646732"/>
        </a:xfrm>
        <a:prstGeom prst="rect">
          <a:avLst/>
        </a:prstGeom>
      </xdr:spPr>
    </xdr:pic>
    <xdr:clientData/>
  </xdr:twoCellAnchor>
  <xdr:twoCellAnchor>
    <xdr:from>
      <xdr:col>4</xdr:col>
      <xdr:colOff>300069</xdr:colOff>
      <xdr:row>47</xdr:row>
      <xdr:rowOff>34240</xdr:rowOff>
    </xdr:from>
    <xdr:to>
      <xdr:col>4</xdr:col>
      <xdr:colOff>1354667</xdr:colOff>
      <xdr:row>47</xdr:row>
      <xdr:rowOff>683789</xdr:rowOff>
    </xdr:to>
    <xdr:pic>
      <xdr:nvPicPr>
        <xdr:cNvPr id="160" name="Immagine 159">
          <a:extLst>
            <a:ext uri="{FF2B5EF4-FFF2-40B4-BE49-F238E27FC236}">
              <a16:creationId xmlns="" xmlns:a16="http://schemas.microsoft.com/office/drawing/2014/main" id="{6D2BED35-7933-4FF1-8692-F2388B74D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0969" y="57841465"/>
          <a:ext cx="1054598" cy="649549"/>
        </a:xfrm>
        <a:prstGeom prst="rect">
          <a:avLst/>
        </a:prstGeom>
      </xdr:spPr>
    </xdr:pic>
    <xdr:clientData/>
  </xdr:twoCellAnchor>
  <xdr:twoCellAnchor>
    <xdr:from>
      <xdr:col>4</xdr:col>
      <xdr:colOff>311897</xdr:colOff>
      <xdr:row>58</xdr:row>
      <xdr:rowOff>93383</xdr:rowOff>
    </xdr:from>
    <xdr:to>
      <xdr:col>4</xdr:col>
      <xdr:colOff>1418167</xdr:colOff>
      <xdr:row>58</xdr:row>
      <xdr:rowOff>733740</xdr:rowOff>
    </xdr:to>
    <xdr:pic>
      <xdr:nvPicPr>
        <xdr:cNvPr id="167" name="Immagine 166">
          <a:extLst>
            <a:ext uri="{FF2B5EF4-FFF2-40B4-BE49-F238E27FC236}">
              <a16:creationId xmlns="" xmlns:a16="http://schemas.microsoft.com/office/drawing/2014/main" id="{F69F2303-5308-46F3-8FFB-23C162FE1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02797" y="64072808"/>
          <a:ext cx="1106270" cy="640357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60</xdr:row>
      <xdr:rowOff>138206</xdr:rowOff>
    </xdr:from>
    <xdr:to>
      <xdr:col>4</xdr:col>
      <xdr:colOff>1303261</xdr:colOff>
      <xdr:row>60</xdr:row>
      <xdr:rowOff>727544</xdr:rowOff>
    </xdr:to>
    <xdr:pic>
      <xdr:nvPicPr>
        <xdr:cNvPr id="168" name="Immagine 167">
          <a:extLst>
            <a:ext uri="{FF2B5EF4-FFF2-40B4-BE49-F238E27FC236}">
              <a16:creationId xmlns="" xmlns:a16="http://schemas.microsoft.com/office/drawing/2014/main" id="{B7C55941-2E56-4B72-83B4-53D5EC91B8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241" t="22602" r="5525" b="13608"/>
        <a:stretch/>
      </xdr:blipFill>
      <xdr:spPr>
        <a:xfrm>
          <a:off x="3676650" y="64889156"/>
          <a:ext cx="1017511" cy="589338"/>
        </a:xfrm>
        <a:prstGeom prst="rect">
          <a:avLst/>
        </a:prstGeom>
      </xdr:spPr>
    </xdr:pic>
    <xdr:clientData/>
  </xdr:twoCellAnchor>
  <xdr:twoCellAnchor>
    <xdr:from>
      <xdr:col>4</xdr:col>
      <xdr:colOff>306918</xdr:colOff>
      <xdr:row>61</xdr:row>
      <xdr:rowOff>104589</xdr:rowOff>
    </xdr:from>
    <xdr:to>
      <xdr:col>4</xdr:col>
      <xdr:colOff>1335194</xdr:colOff>
      <xdr:row>61</xdr:row>
      <xdr:rowOff>693441</xdr:rowOff>
    </xdr:to>
    <xdr:pic>
      <xdr:nvPicPr>
        <xdr:cNvPr id="169" name="Immagine 168">
          <a:extLst>
            <a:ext uri="{FF2B5EF4-FFF2-40B4-BE49-F238E27FC236}">
              <a16:creationId xmlns="" xmlns:a16="http://schemas.microsoft.com/office/drawing/2014/main" id="{E149B581-E134-4FE6-B3A0-A2C97D227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7818" y="65627064"/>
          <a:ext cx="1028276" cy="588852"/>
        </a:xfrm>
        <a:prstGeom prst="rect">
          <a:avLst/>
        </a:prstGeom>
      </xdr:spPr>
    </xdr:pic>
    <xdr:clientData/>
  </xdr:twoCellAnchor>
  <xdr:twoCellAnchor>
    <xdr:from>
      <xdr:col>4</xdr:col>
      <xdr:colOff>264585</xdr:colOff>
      <xdr:row>62</xdr:row>
      <xdr:rowOff>104589</xdr:rowOff>
    </xdr:from>
    <xdr:to>
      <xdr:col>4</xdr:col>
      <xdr:colOff>1333715</xdr:colOff>
      <xdr:row>62</xdr:row>
      <xdr:rowOff>730340</xdr:rowOff>
    </xdr:to>
    <xdr:pic>
      <xdr:nvPicPr>
        <xdr:cNvPr id="170" name="Immagine 169">
          <a:extLst>
            <a:ext uri="{FF2B5EF4-FFF2-40B4-BE49-F238E27FC236}">
              <a16:creationId xmlns="" xmlns:a16="http://schemas.microsoft.com/office/drawing/2014/main" id="{E9644660-2BC2-460D-A98B-81E5A38DC2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285" t="18011" r="6111" b="14881"/>
        <a:stretch/>
      </xdr:blipFill>
      <xdr:spPr>
        <a:xfrm>
          <a:off x="3655485" y="66398589"/>
          <a:ext cx="1069130" cy="625751"/>
        </a:xfrm>
        <a:prstGeom prst="rect">
          <a:avLst/>
        </a:prstGeom>
      </xdr:spPr>
    </xdr:pic>
    <xdr:clientData/>
  </xdr:twoCellAnchor>
  <xdr:twoCellAnchor>
    <xdr:from>
      <xdr:col>4</xdr:col>
      <xdr:colOff>264584</xdr:colOff>
      <xdr:row>63</xdr:row>
      <xdr:rowOff>104589</xdr:rowOff>
    </xdr:from>
    <xdr:to>
      <xdr:col>4</xdr:col>
      <xdr:colOff>1375834</xdr:colOff>
      <xdr:row>63</xdr:row>
      <xdr:rowOff>733060</xdr:rowOff>
    </xdr:to>
    <xdr:pic>
      <xdr:nvPicPr>
        <xdr:cNvPr id="171" name="Immagine 170">
          <a:extLst>
            <a:ext uri="{FF2B5EF4-FFF2-40B4-BE49-F238E27FC236}">
              <a16:creationId xmlns="" xmlns:a16="http://schemas.microsoft.com/office/drawing/2014/main" id="{19A13FB1-62B6-4BA7-A053-940E7C11A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55484" y="67170114"/>
          <a:ext cx="1111250" cy="628471"/>
        </a:xfrm>
        <a:prstGeom prst="rect">
          <a:avLst/>
        </a:prstGeom>
      </xdr:spPr>
    </xdr:pic>
    <xdr:clientData/>
  </xdr:twoCellAnchor>
  <xdr:twoCellAnchor>
    <xdr:from>
      <xdr:col>4</xdr:col>
      <xdr:colOff>275167</xdr:colOff>
      <xdr:row>64</xdr:row>
      <xdr:rowOff>14943</xdr:rowOff>
    </xdr:from>
    <xdr:to>
      <xdr:col>4</xdr:col>
      <xdr:colOff>1386417</xdr:colOff>
      <xdr:row>64</xdr:row>
      <xdr:rowOff>684385</xdr:rowOff>
    </xdr:to>
    <xdr:pic>
      <xdr:nvPicPr>
        <xdr:cNvPr id="172" name="Immagine 171">
          <a:extLst>
            <a:ext uri="{FF2B5EF4-FFF2-40B4-BE49-F238E27FC236}">
              <a16:creationId xmlns="" xmlns:a16="http://schemas.microsoft.com/office/drawing/2014/main" id="{38EE6A55-3066-4AEA-8401-01423F9962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811" t="13441" r="4492" b="14438"/>
        <a:stretch/>
      </xdr:blipFill>
      <xdr:spPr>
        <a:xfrm>
          <a:off x="3666067" y="67851993"/>
          <a:ext cx="1111250" cy="669442"/>
        </a:xfrm>
        <a:prstGeom prst="rect">
          <a:avLst/>
        </a:prstGeom>
      </xdr:spPr>
    </xdr:pic>
    <xdr:clientData/>
  </xdr:twoCellAnchor>
  <xdr:twoCellAnchor>
    <xdr:from>
      <xdr:col>4</xdr:col>
      <xdr:colOff>311896</xdr:colOff>
      <xdr:row>65</xdr:row>
      <xdr:rowOff>26147</xdr:rowOff>
    </xdr:from>
    <xdr:to>
      <xdr:col>4</xdr:col>
      <xdr:colOff>1280583</xdr:colOff>
      <xdr:row>65</xdr:row>
      <xdr:rowOff>694238</xdr:rowOff>
    </xdr:to>
    <xdr:pic>
      <xdr:nvPicPr>
        <xdr:cNvPr id="173" name="Immagine 172">
          <a:extLst>
            <a:ext uri="{FF2B5EF4-FFF2-40B4-BE49-F238E27FC236}">
              <a16:creationId xmlns="" xmlns:a16="http://schemas.microsoft.com/office/drawing/2014/main" id="{B9F9AB22-1236-46CE-B683-2F5A90751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02796" y="68634722"/>
          <a:ext cx="968687" cy="668091"/>
        </a:xfrm>
        <a:prstGeom prst="rect">
          <a:avLst/>
        </a:prstGeom>
      </xdr:spPr>
    </xdr:pic>
    <xdr:clientData/>
  </xdr:twoCellAnchor>
  <xdr:twoCellAnchor>
    <xdr:from>
      <xdr:col>4</xdr:col>
      <xdr:colOff>289487</xdr:colOff>
      <xdr:row>66</xdr:row>
      <xdr:rowOff>24283</xdr:rowOff>
    </xdr:from>
    <xdr:to>
      <xdr:col>4</xdr:col>
      <xdr:colOff>1375834</xdr:colOff>
      <xdr:row>66</xdr:row>
      <xdr:rowOff>700558</xdr:rowOff>
    </xdr:to>
    <xdr:pic>
      <xdr:nvPicPr>
        <xdr:cNvPr id="174" name="Immagine 173">
          <a:extLst>
            <a:ext uri="{FF2B5EF4-FFF2-40B4-BE49-F238E27FC236}">
              <a16:creationId xmlns="" xmlns:a16="http://schemas.microsoft.com/office/drawing/2014/main" id="{1D6668E4-21AD-48A8-B54A-475ADBB1A2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930" t="33766" r="9890" b="20780"/>
        <a:stretch/>
      </xdr:blipFill>
      <xdr:spPr>
        <a:xfrm>
          <a:off x="3680387" y="69404383"/>
          <a:ext cx="1086347" cy="676275"/>
        </a:xfrm>
        <a:prstGeom prst="rect">
          <a:avLst/>
        </a:prstGeom>
      </xdr:spPr>
    </xdr:pic>
    <xdr:clientData/>
  </xdr:twoCellAnchor>
  <xdr:twoCellAnchor>
    <xdr:from>
      <xdr:col>4</xdr:col>
      <xdr:colOff>311897</xdr:colOff>
      <xdr:row>67</xdr:row>
      <xdr:rowOff>26148</xdr:rowOff>
    </xdr:from>
    <xdr:to>
      <xdr:col>4</xdr:col>
      <xdr:colOff>1354667</xdr:colOff>
      <xdr:row>67</xdr:row>
      <xdr:rowOff>702423</xdr:rowOff>
    </xdr:to>
    <xdr:pic>
      <xdr:nvPicPr>
        <xdr:cNvPr id="175" name="Immagine 174">
          <a:extLst>
            <a:ext uri="{FF2B5EF4-FFF2-40B4-BE49-F238E27FC236}">
              <a16:creationId xmlns="" xmlns:a16="http://schemas.microsoft.com/office/drawing/2014/main" id="{2938F931-AF47-493F-8926-48315ABC8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930" t="33766" r="9890" b="20780"/>
        <a:stretch/>
      </xdr:blipFill>
      <xdr:spPr>
        <a:xfrm>
          <a:off x="3702797" y="70177773"/>
          <a:ext cx="1042770" cy="676275"/>
        </a:xfrm>
        <a:prstGeom prst="rect">
          <a:avLst/>
        </a:prstGeom>
      </xdr:spPr>
    </xdr:pic>
    <xdr:clientData/>
  </xdr:twoCellAnchor>
  <xdr:twoCellAnchor>
    <xdr:from>
      <xdr:col>4</xdr:col>
      <xdr:colOff>280147</xdr:colOff>
      <xdr:row>68</xdr:row>
      <xdr:rowOff>53539</xdr:rowOff>
    </xdr:from>
    <xdr:to>
      <xdr:col>4</xdr:col>
      <xdr:colOff>1365250</xdr:colOff>
      <xdr:row>68</xdr:row>
      <xdr:rowOff>729814</xdr:rowOff>
    </xdr:to>
    <xdr:pic>
      <xdr:nvPicPr>
        <xdr:cNvPr id="176" name="Immagine 175">
          <a:extLst>
            <a:ext uri="{FF2B5EF4-FFF2-40B4-BE49-F238E27FC236}">
              <a16:creationId xmlns="" xmlns:a16="http://schemas.microsoft.com/office/drawing/2014/main" id="{22F00B19-C32E-4CA8-B88C-65C7E9638F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930" t="33766" r="9890" b="20780"/>
        <a:stretch/>
      </xdr:blipFill>
      <xdr:spPr>
        <a:xfrm>
          <a:off x="3671047" y="70976689"/>
          <a:ext cx="1085103" cy="676275"/>
        </a:xfrm>
        <a:prstGeom prst="rect">
          <a:avLst/>
        </a:prstGeom>
      </xdr:spPr>
    </xdr:pic>
    <xdr:clientData/>
  </xdr:twoCellAnchor>
  <xdr:twoCellAnchor>
    <xdr:from>
      <xdr:col>4</xdr:col>
      <xdr:colOff>311898</xdr:colOff>
      <xdr:row>70</xdr:row>
      <xdr:rowOff>14943</xdr:rowOff>
    </xdr:from>
    <xdr:to>
      <xdr:col>4</xdr:col>
      <xdr:colOff>1214438</xdr:colOff>
      <xdr:row>70</xdr:row>
      <xdr:rowOff>640384</xdr:rowOff>
    </xdr:to>
    <xdr:pic>
      <xdr:nvPicPr>
        <xdr:cNvPr id="177" name="Immagine 176">
          <a:extLst>
            <a:ext uri="{FF2B5EF4-FFF2-40B4-BE49-F238E27FC236}">
              <a16:creationId xmlns="" xmlns:a16="http://schemas.microsoft.com/office/drawing/2014/main" id="{6AA49C37-8DB2-47D6-9A55-4E02E1D1AC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1475" t="21431" r="7420" b="11264"/>
        <a:stretch/>
      </xdr:blipFill>
      <xdr:spPr>
        <a:xfrm>
          <a:off x="3359898" y="53720068"/>
          <a:ext cx="902540" cy="625441"/>
        </a:xfrm>
        <a:prstGeom prst="rect">
          <a:avLst/>
        </a:prstGeom>
      </xdr:spPr>
    </xdr:pic>
    <xdr:clientData/>
  </xdr:twoCellAnchor>
  <xdr:twoCellAnchor>
    <xdr:from>
      <xdr:col>4</xdr:col>
      <xdr:colOff>379133</xdr:colOff>
      <xdr:row>71</xdr:row>
      <xdr:rowOff>143809</xdr:rowOff>
    </xdr:from>
    <xdr:to>
      <xdr:col>4</xdr:col>
      <xdr:colOff>1303981</xdr:colOff>
      <xdr:row>71</xdr:row>
      <xdr:rowOff>751352</xdr:rowOff>
    </xdr:to>
    <xdr:pic>
      <xdr:nvPicPr>
        <xdr:cNvPr id="178" name="Immagine 177">
          <a:extLst>
            <a:ext uri="{FF2B5EF4-FFF2-40B4-BE49-F238E27FC236}">
              <a16:creationId xmlns="" xmlns:a16="http://schemas.microsoft.com/office/drawing/2014/main" id="{AD6CEFD9-C678-4D99-9B16-3C1A0406BB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013" t="40501" r="10181" b="19596"/>
        <a:stretch/>
      </xdr:blipFill>
      <xdr:spPr>
        <a:xfrm>
          <a:off x="3770033" y="72610009"/>
          <a:ext cx="924848" cy="607543"/>
        </a:xfrm>
        <a:prstGeom prst="rect">
          <a:avLst/>
        </a:prstGeom>
      </xdr:spPr>
    </xdr:pic>
    <xdr:clientData/>
  </xdr:twoCellAnchor>
  <xdr:twoCellAnchor>
    <xdr:from>
      <xdr:col>4</xdr:col>
      <xdr:colOff>367926</xdr:colOff>
      <xdr:row>72</xdr:row>
      <xdr:rowOff>138205</xdr:rowOff>
    </xdr:from>
    <xdr:to>
      <xdr:col>4</xdr:col>
      <xdr:colOff>1291049</xdr:colOff>
      <xdr:row>72</xdr:row>
      <xdr:rowOff>742905</xdr:rowOff>
    </xdr:to>
    <xdr:pic>
      <xdr:nvPicPr>
        <xdr:cNvPr id="179" name="Immagine 178">
          <a:extLst>
            <a:ext uri="{FF2B5EF4-FFF2-40B4-BE49-F238E27FC236}">
              <a16:creationId xmlns="" xmlns:a16="http://schemas.microsoft.com/office/drawing/2014/main" id="{5C1926C3-A9DF-437D-8D6A-7B4370DA0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8826" y="73375930"/>
          <a:ext cx="923123" cy="604700"/>
        </a:xfrm>
        <a:prstGeom prst="rect">
          <a:avLst/>
        </a:prstGeom>
      </xdr:spPr>
    </xdr:pic>
    <xdr:clientData/>
  </xdr:twoCellAnchor>
  <xdr:twoCellAnchor>
    <xdr:from>
      <xdr:col>4</xdr:col>
      <xdr:colOff>266701</xdr:colOff>
      <xdr:row>74</xdr:row>
      <xdr:rowOff>115794</xdr:rowOff>
    </xdr:from>
    <xdr:to>
      <xdr:col>4</xdr:col>
      <xdr:colOff>1313463</xdr:colOff>
      <xdr:row>74</xdr:row>
      <xdr:rowOff>688799</xdr:rowOff>
    </xdr:to>
    <xdr:pic>
      <xdr:nvPicPr>
        <xdr:cNvPr id="181" name="Immagine 180">
          <a:extLst>
            <a:ext uri="{FF2B5EF4-FFF2-40B4-BE49-F238E27FC236}">
              <a16:creationId xmlns="" xmlns:a16="http://schemas.microsoft.com/office/drawing/2014/main" id="{7B999907-76FF-4EA1-808D-C19813FC4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90901" y="52474719"/>
          <a:ext cx="1046762" cy="573005"/>
        </a:xfrm>
        <a:prstGeom prst="rect">
          <a:avLst/>
        </a:prstGeom>
      </xdr:spPr>
    </xdr:pic>
    <xdr:clientData/>
  </xdr:twoCellAnchor>
  <xdr:twoCellAnchor>
    <xdr:from>
      <xdr:col>4</xdr:col>
      <xdr:colOff>266700</xdr:colOff>
      <xdr:row>77</xdr:row>
      <xdr:rowOff>88340</xdr:rowOff>
    </xdr:from>
    <xdr:to>
      <xdr:col>4</xdr:col>
      <xdr:colOff>1329069</xdr:colOff>
      <xdr:row>77</xdr:row>
      <xdr:rowOff>681154</xdr:rowOff>
    </xdr:to>
    <xdr:pic>
      <xdr:nvPicPr>
        <xdr:cNvPr id="183" name="Immagine 182">
          <a:extLst>
            <a:ext uri="{FF2B5EF4-FFF2-40B4-BE49-F238E27FC236}">
              <a16:creationId xmlns="" xmlns:a16="http://schemas.microsoft.com/office/drawing/2014/main" id="{C172F95D-96B7-4024-896A-1FC4BED2E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90900" y="54761840"/>
          <a:ext cx="1062369" cy="592814"/>
        </a:xfrm>
        <a:prstGeom prst="rect">
          <a:avLst/>
        </a:prstGeom>
      </xdr:spPr>
    </xdr:pic>
    <xdr:clientData/>
  </xdr:twoCellAnchor>
  <xdr:twoCellAnchor>
    <xdr:from>
      <xdr:col>4</xdr:col>
      <xdr:colOff>311897</xdr:colOff>
      <xdr:row>78</xdr:row>
      <xdr:rowOff>104589</xdr:rowOff>
    </xdr:from>
    <xdr:to>
      <xdr:col>4</xdr:col>
      <xdr:colOff>1323975</xdr:colOff>
      <xdr:row>78</xdr:row>
      <xdr:rowOff>709214</xdr:rowOff>
    </xdr:to>
    <xdr:pic>
      <xdr:nvPicPr>
        <xdr:cNvPr id="184" name="Immagine 183">
          <a:extLst>
            <a:ext uri="{FF2B5EF4-FFF2-40B4-BE49-F238E27FC236}">
              <a16:creationId xmlns="" xmlns:a16="http://schemas.microsoft.com/office/drawing/2014/main" id="{A0E1450C-7B0E-4DED-9330-B2C64852C1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864" t="39007" r="11675" b="20343"/>
        <a:stretch/>
      </xdr:blipFill>
      <xdr:spPr>
        <a:xfrm>
          <a:off x="3436097" y="55549614"/>
          <a:ext cx="1012078" cy="604625"/>
        </a:xfrm>
        <a:prstGeom prst="rect">
          <a:avLst/>
        </a:prstGeom>
      </xdr:spPr>
    </xdr:pic>
    <xdr:clientData/>
  </xdr:twoCellAnchor>
  <xdr:twoCellAnchor>
    <xdr:from>
      <xdr:col>4</xdr:col>
      <xdr:colOff>271494</xdr:colOff>
      <xdr:row>80</xdr:row>
      <xdr:rowOff>98674</xdr:rowOff>
    </xdr:from>
    <xdr:to>
      <xdr:col>4</xdr:col>
      <xdr:colOff>1352549</xdr:colOff>
      <xdr:row>80</xdr:row>
      <xdr:rowOff>674325</xdr:rowOff>
    </xdr:to>
    <xdr:pic>
      <xdr:nvPicPr>
        <xdr:cNvPr id="186" name="Immagine 185">
          <a:extLst>
            <a:ext uri="{FF2B5EF4-FFF2-40B4-BE49-F238E27FC236}">
              <a16:creationId xmlns="" xmlns:a16="http://schemas.microsoft.com/office/drawing/2014/main" id="{AE91BDF0-EB3D-4F14-AF9F-C7FC24C84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95694" y="57086749"/>
          <a:ext cx="1081055" cy="575651"/>
        </a:xfrm>
        <a:prstGeom prst="rect">
          <a:avLst/>
        </a:prstGeom>
      </xdr:spPr>
    </xdr:pic>
    <xdr:clientData/>
  </xdr:twoCellAnchor>
  <xdr:twoCellAnchor>
    <xdr:from>
      <xdr:col>4</xdr:col>
      <xdr:colOff>342526</xdr:colOff>
      <xdr:row>81</xdr:row>
      <xdr:rowOff>7990</xdr:rowOff>
    </xdr:from>
    <xdr:to>
      <xdr:col>4</xdr:col>
      <xdr:colOff>1238245</xdr:colOff>
      <xdr:row>81</xdr:row>
      <xdr:rowOff>725457</xdr:rowOff>
    </xdr:to>
    <xdr:pic>
      <xdr:nvPicPr>
        <xdr:cNvPr id="187" name="Immagine 186">
          <a:extLst>
            <a:ext uri="{FF2B5EF4-FFF2-40B4-BE49-F238E27FC236}">
              <a16:creationId xmlns="" xmlns:a16="http://schemas.microsoft.com/office/drawing/2014/main" id="{2D2C1884-82A0-487E-ADBA-3DCF22C6F3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462" t="20923" r="9582" b="20642"/>
        <a:stretch/>
      </xdr:blipFill>
      <xdr:spPr>
        <a:xfrm>
          <a:off x="3466726" y="57767590"/>
          <a:ext cx="895719" cy="717467"/>
        </a:xfrm>
        <a:prstGeom prst="rect">
          <a:avLst/>
        </a:prstGeom>
      </xdr:spPr>
    </xdr:pic>
    <xdr:clientData/>
  </xdr:twoCellAnchor>
  <xdr:twoCellAnchor>
    <xdr:from>
      <xdr:col>4</xdr:col>
      <xdr:colOff>300690</xdr:colOff>
      <xdr:row>83</xdr:row>
      <xdr:rowOff>82178</xdr:rowOff>
    </xdr:from>
    <xdr:to>
      <xdr:col>4</xdr:col>
      <xdr:colOff>1282145</xdr:colOff>
      <xdr:row>83</xdr:row>
      <xdr:rowOff>686802</xdr:rowOff>
    </xdr:to>
    <xdr:pic>
      <xdr:nvPicPr>
        <xdr:cNvPr id="188" name="Immagine 187">
          <a:extLst>
            <a:ext uri="{FF2B5EF4-FFF2-40B4-BE49-F238E27FC236}">
              <a16:creationId xmlns="" xmlns:a16="http://schemas.microsoft.com/office/drawing/2014/main" id="{E7A734D4-675E-4BA5-9B3D-370ABA959A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247" t="21933" r="9536" b="18295"/>
        <a:stretch/>
      </xdr:blipFill>
      <xdr:spPr>
        <a:xfrm>
          <a:off x="3691590" y="81806678"/>
          <a:ext cx="981455" cy="604624"/>
        </a:xfrm>
        <a:prstGeom prst="rect">
          <a:avLst/>
        </a:prstGeom>
      </xdr:spPr>
    </xdr:pic>
    <xdr:clientData/>
  </xdr:twoCellAnchor>
  <xdr:twoCellAnchor>
    <xdr:from>
      <xdr:col>4</xdr:col>
      <xdr:colOff>301313</xdr:colOff>
      <xdr:row>84</xdr:row>
      <xdr:rowOff>75949</xdr:rowOff>
    </xdr:from>
    <xdr:to>
      <xdr:col>4</xdr:col>
      <xdr:colOff>1291702</xdr:colOff>
      <xdr:row>84</xdr:row>
      <xdr:rowOff>734528</xdr:rowOff>
    </xdr:to>
    <xdr:pic>
      <xdr:nvPicPr>
        <xdr:cNvPr id="189" name="Immagine 188">
          <a:extLst>
            <a:ext uri="{FF2B5EF4-FFF2-40B4-BE49-F238E27FC236}">
              <a16:creationId xmlns="" xmlns:a16="http://schemas.microsoft.com/office/drawing/2014/main" id="{688344B1-C88B-48BA-B37E-DA933DEEE4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013" t="36316" r="11078" b="21090"/>
        <a:stretch/>
      </xdr:blipFill>
      <xdr:spPr>
        <a:xfrm>
          <a:off x="3692213" y="82571974"/>
          <a:ext cx="990389" cy="658579"/>
        </a:xfrm>
        <a:prstGeom prst="rect">
          <a:avLst/>
        </a:prstGeom>
      </xdr:spPr>
    </xdr:pic>
    <xdr:clientData/>
  </xdr:twoCellAnchor>
  <xdr:twoCellAnchor>
    <xdr:from>
      <xdr:col>4</xdr:col>
      <xdr:colOff>323103</xdr:colOff>
      <xdr:row>89</xdr:row>
      <xdr:rowOff>50452</xdr:rowOff>
    </xdr:from>
    <xdr:to>
      <xdr:col>4</xdr:col>
      <xdr:colOff>1313578</xdr:colOff>
      <xdr:row>89</xdr:row>
      <xdr:rowOff>626103</xdr:rowOff>
    </xdr:to>
    <xdr:pic>
      <xdr:nvPicPr>
        <xdr:cNvPr id="192" name="Immagine 191">
          <a:extLst>
            <a:ext uri="{FF2B5EF4-FFF2-40B4-BE49-F238E27FC236}">
              <a16:creationId xmlns="" xmlns:a16="http://schemas.microsoft.com/office/drawing/2014/main" id="{A4968D68-6932-4408-8951-89CF04C49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003" y="85632577"/>
          <a:ext cx="990475" cy="575651"/>
        </a:xfrm>
        <a:prstGeom prst="rect">
          <a:avLst/>
        </a:prstGeom>
      </xdr:spPr>
    </xdr:pic>
    <xdr:clientData/>
  </xdr:twoCellAnchor>
  <xdr:twoCellAnchor>
    <xdr:from>
      <xdr:col>4</xdr:col>
      <xdr:colOff>275952</xdr:colOff>
      <xdr:row>90</xdr:row>
      <xdr:rowOff>93382</xdr:rowOff>
    </xdr:from>
    <xdr:to>
      <xdr:col>4</xdr:col>
      <xdr:colOff>1266427</xdr:colOff>
      <xdr:row>90</xdr:row>
      <xdr:rowOff>669033</xdr:rowOff>
    </xdr:to>
    <xdr:pic>
      <xdr:nvPicPr>
        <xdr:cNvPr id="193" name="Immagine 192">
          <a:extLst>
            <a:ext uri="{FF2B5EF4-FFF2-40B4-BE49-F238E27FC236}">
              <a16:creationId xmlns="" xmlns:a16="http://schemas.microsoft.com/office/drawing/2014/main" id="{9DA7E5DF-330F-4389-BB2D-150D03889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6852" y="86447032"/>
          <a:ext cx="990475" cy="575651"/>
        </a:xfrm>
        <a:prstGeom prst="rect">
          <a:avLst/>
        </a:prstGeom>
      </xdr:spPr>
    </xdr:pic>
    <xdr:clientData/>
  </xdr:twoCellAnchor>
  <xdr:twoCellAnchor>
    <xdr:from>
      <xdr:col>4</xdr:col>
      <xdr:colOff>272143</xdr:colOff>
      <xdr:row>26</xdr:row>
      <xdr:rowOff>68036</xdr:rowOff>
    </xdr:from>
    <xdr:to>
      <xdr:col>4</xdr:col>
      <xdr:colOff>1309540</xdr:colOff>
      <xdr:row>26</xdr:row>
      <xdr:rowOff>712508</xdr:rowOff>
    </xdr:to>
    <xdr:pic>
      <xdr:nvPicPr>
        <xdr:cNvPr id="195" name="Immagine 194">
          <a:extLst>
            <a:ext uri="{FF2B5EF4-FFF2-40B4-BE49-F238E27FC236}">
              <a16:creationId xmlns="" xmlns:a16="http://schemas.microsoft.com/office/drawing/2014/main" id="{B0149A93-FC49-49FF-A010-70E95DFE2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3043" y="43216286"/>
          <a:ext cx="1037397" cy="644472"/>
        </a:xfrm>
        <a:prstGeom prst="rect">
          <a:avLst/>
        </a:prstGeom>
      </xdr:spPr>
    </xdr:pic>
    <xdr:clientData/>
  </xdr:twoCellAnchor>
  <xdr:twoCellAnchor>
    <xdr:from>
      <xdr:col>4</xdr:col>
      <xdr:colOff>408214</xdr:colOff>
      <xdr:row>30</xdr:row>
      <xdr:rowOff>68035</xdr:rowOff>
    </xdr:from>
    <xdr:to>
      <xdr:col>4</xdr:col>
      <xdr:colOff>1241315</xdr:colOff>
      <xdr:row>30</xdr:row>
      <xdr:rowOff>695357</xdr:rowOff>
    </xdr:to>
    <xdr:pic>
      <xdr:nvPicPr>
        <xdr:cNvPr id="196" name="Immagine 195">
          <a:extLst>
            <a:ext uri="{FF2B5EF4-FFF2-40B4-BE49-F238E27FC236}">
              <a16:creationId xmlns="" xmlns:a16="http://schemas.microsoft.com/office/drawing/2014/main" id="{D82727DE-E5ED-47A5-AF39-46E244010C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013" t="33477" r="10927" b="19596"/>
        <a:stretch/>
      </xdr:blipFill>
      <xdr:spPr>
        <a:xfrm>
          <a:off x="3799114" y="46302385"/>
          <a:ext cx="833101" cy="627322"/>
        </a:xfrm>
        <a:prstGeom prst="rect">
          <a:avLst/>
        </a:prstGeom>
      </xdr:spPr>
    </xdr:pic>
    <xdr:clientData/>
  </xdr:twoCellAnchor>
  <xdr:twoCellAnchor>
    <xdr:from>
      <xdr:col>4</xdr:col>
      <xdr:colOff>136072</xdr:colOff>
      <xdr:row>42</xdr:row>
      <xdr:rowOff>57967</xdr:rowOff>
    </xdr:from>
    <xdr:to>
      <xdr:col>4</xdr:col>
      <xdr:colOff>1401536</xdr:colOff>
      <xdr:row>42</xdr:row>
      <xdr:rowOff>738324</xdr:rowOff>
    </xdr:to>
    <xdr:pic>
      <xdr:nvPicPr>
        <xdr:cNvPr id="198" name="Immagine 197">
          <a:extLst>
            <a:ext uri="{FF2B5EF4-FFF2-40B4-BE49-F238E27FC236}">
              <a16:creationId xmlns="" xmlns:a16="http://schemas.microsoft.com/office/drawing/2014/main" id="{3511B7D5-840A-4146-BA5D-77D205074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6972" y="54007567"/>
          <a:ext cx="1265464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166437</xdr:colOff>
      <xdr:row>43</xdr:row>
      <xdr:rowOff>58236</xdr:rowOff>
    </xdr:from>
    <xdr:to>
      <xdr:col>4</xdr:col>
      <xdr:colOff>1455965</xdr:colOff>
      <xdr:row>43</xdr:row>
      <xdr:rowOff>738593</xdr:rowOff>
    </xdr:to>
    <xdr:pic>
      <xdr:nvPicPr>
        <xdr:cNvPr id="199" name="Immagine 198">
          <a:extLst>
            <a:ext uri="{FF2B5EF4-FFF2-40B4-BE49-F238E27FC236}">
              <a16:creationId xmlns="" xmlns:a16="http://schemas.microsoft.com/office/drawing/2014/main" id="{B93B7EB5-6559-4FD4-B891-A5FBF2671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57337" y="54779361"/>
          <a:ext cx="1289528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284513</xdr:colOff>
      <xdr:row>22</xdr:row>
      <xdr:rowOff>111331</xdr:rowOff>
    </xdr:from>
    <xdr:to>
      <xdr:col>4</xdr:col>
      <xdr:colOff>1263672</xdr:colOff>
      <xdr:row>22</xdr:row>
      <xdr:rowOff>697097</xdr:rowOff>
    </xdr:to>
    <xdr:pic>
      <xdr:nvPicPr>
        <xdr:cNvPr id="201" name="Immagine 200">
          <a:extLst>
            <a:ext uri="{FF2B5EF4-FFF2-40B4-BE49-F238E27FC236}">
              <a16:creationId xmlns="" xmlns:a16="http://schemas.microsoft.com/office/drawing/2014/main" id="{5E667573-31C8-4356-9475-0EB36D66E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5413" y="40173481"/>
          <a:ext cx="979159" cy="585766"/>
        </a:xfrm>
        <a:prstGeom prst="rect">
          <a:avLst/>
        </a:prstGeom>
      </xdr:spPr>
    </xdr:pic>
    <xdr:clientData/>
  </xdr:twoCellAnchor>
  <xdr:twoCellAnchor>
    <xdr:from>
      <xdr:col>4</xdr:col>
      <xdr:colOff>306918</xdr:colOff>
      <xdr:row>28</xdr:row>
      <xdr:rowOff>110815</xdr:rowOff>
    </xdr:from>
    <xdr:to>
      <xdr:col>4</xdr:col>
      <xdr:colOff>1326480</xdr:colOff>
      <xdr:row>28</xdr:row>
      <xdr:rowOff>716544</xdr:rowOff>
    </xdr:to>
    <xdr:pic>
      <xdr:nvPicPr>
        <xdr:cNvPr id="202" name="Immagine 201">
          <a:extLst>
            <a:ext uri="{FF2B5EF4-FFF2-40B4-BE49-F238E27FC236}">
              <a16:creationId xmlns="" xmlns:a16="http://schemas.microsoft.com/office/drawing/2014/main" id="{2570F6AB-1EE6-4A99-B0D5-E04A7E4FA9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8244" t="2847" r="8311" b="17458"/>
        <a:stretch/>
      </xdr:blipFill>
      <xdr:spPr>
        <a:xfrm>
          <a:off x="3697818" y="44802115"/>
          <a:ext cx="1019562" cy="605729"/>
        </a:xfrm>
        <a:prstGeom prst="rect">
          <a:avLst/>
        </a:prstGeom>
      </xdr:spPr>
    </xdr:pic>
    <xdr:clientData/>
  </xdr:twoCellAnchor>
  <xdr:twoCellAnchor>
    <xdr:from>
      <xdr:col>4</xdr:col>
      <xdr:colOff>284513</xdr:colOff>
      <xdr:row>32</xdr:row>
      <xdr:rowOff>111331</xdr:rowOff>
    </xdr:from>
    <xdr:to>
      <xdr:col>4</xdr:col>
      <xdr:colOff>1263672</xdr:colOff>
      <xdr:row>32</xdr:row>
      <xdr:rowOff>697097</xdr:rowOff>
    </xdr:to>
    <xdr:pic>
      <xdr:nvPicPr>
        <xdr:cNvPr id="203" name="Immagine 202">
          <a:extLst>
            <a:ext uri="{FF2B5EF4-FFF2-40B4-BE49-F238E27FC236}">
              <a16:creationId xmlns="" xmlns:a16="http://schemas.microsoft.com/office/drawing/2014/main" id="{D9ACA33F-73DA-446E-B42F-008E114F2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5413" y="47888731"/>
          <a:ext cx="979159" cy="585766"/>
        </a:xfrm>
        <a:prstGeom prst="rect">
          <a:avLst/>
        </a:prstGeom>
      </xdr:spPr>
    </xdr:pic>
    <xdr:clientData/>
  </xdr:twoCellAnchor>
  <xdr:twoCellAnchor>
    <xdr:from>
      <xdr:col>4</xdr:col>
      <xdr:colOff>346364</xdr:colOff>
      <xdr:row>82</xdr:row>
      <xdr:rowOff>38100</xdr:rowOff>
    </xdr:from>
    <xdr:to>
      <xdr:col>4</xdr:col>
      <xdr:colOff>1242083</xdr:colOff>
      <xdr:row>82</xdr:row>
      <xdr:rowOff>755567</xdr:rowOff>
    </xdr:to>
    <xdr:pic>
      <xdr:nvPicPr>
        <xdr:cNvPr id="204" name="Immagine 203">
          <a:extLst>
            <a:ext uri="{FF2B5EF4-FFF2-40B4-BE49-F238E27FC236}">
              <a16:creationId xmlns="" xmlns:a16="http://schemas.microsoft.com/office/drawing/2014/main" id="{68F2186B-8606-4447-9196-D866E6007F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462" t="20923" r="9582" b="20642"/>
        <a:stretch/>
      </xdr:blipFill>
      <xdr:spPr>
        <a:xfrm>
          <a:off x="3470564" y="58569225"/>
          <a:ext cx="895719" cy="717467"/>
        </a:xfrm>
        <a:prstGeom prst="rect">
          <a:avLst/>
        </a:prstGeom>
      </xdr:spPr>
    </xdr:pic>
    <xdr:clientData/>
  </xdr:twoCellAnchor>
  <xdr:twoCellAnchor>
    <xdr:from>
      <xdr:col>4</xdr:col>
      <xdr:colOff>173181</xdr:colOff>
      <xdr:row>2</xdr:row>
      <xdr:rowOff>49482</xdr:rowOff>
    </xdr:from>
    <xdr:to>
      <xdr:col>4</xdr:col>
      <xdr:colOff>1385454</xdr:colOff>
      <xdr:row>2</xdr:row>
      <xdr:rowOff>727209</xdr:rowOff>
    </xdr:to>
    <xdr:pic>
      <xdr:nvPicPr>
        <xdr:cNvPr id="205" name="Immagine 204">
          <a:extLst>
            <a:ext uri="{FF2B5EF4-FFF2-40B4-BE49-F238E27FC236}">
              <a16:creationId xmlns="" xmlns:a16="http://schemas.microsoft.com/office/drawing/2014/main" id="{8E7D4190-2ED5-4762-B7A9-CE8CAB9D1C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404" t="34315" r="6788" b="18831"/>
        <a:stretch/>
      </xdr:blipFill>
      <xdr:spPr>
        <a:xfrm>
          <a:off x="3564081" y="28538757"/>
          <a:ext cx="1212273" cy="677727"/>
        </a:xfrm>
        <a:prstGeom prst="rect">
          <a:avLst/>
        </a:prstGeom>
      </xdr:spPr>
    </xdr:pic>
    <xdr:clientData/>
  </xdr:twoCellAnchor>
  <xdr:twoCellAnchor>
    <xdr:from>
      <xdr:col>4</xdr:col>
      <xdr:colOff>197924</xdr:colOff>
      <xdr:row>85</xdr:row>
      <xdr:rowOff>74221</xdr:rowOff>
    </xdr:from>
    <xdr:to>
      <xdr:col>4</xdr:col>
      <xdr:colOff>1397826</xdr:colOff>
      <xdr:row>85</xdr:row>
      <xdr:rowOff>728498</xdr:rowOff>
    </xdr:to>
    <xdr:pic>
      <xdr:nvPicPr>
        <xdr:cNvPr id="207" name="Immagine 206">
          <a:extLst>
            <a:ext uri="{FF2B5EF4-FFF2-40B4-BE49-F238E27FC236}">
              <a16:creationId xmlns="" xmlns:a16="http://schemas.microsoft.com/office/drawing/2014/main" id="{1D15B6BD-A085-470E-9922-95E8DCA257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503" t="20330" r="8645" b="13416"/>
        <a:stretch/>
      </xdr:blipFill>
      <xdr:spPr>
        <a:xfrm>
          <a:off x="3588824" y="83341771"/>
          <a:ext cx="1199902" cy="654277"/>
        </a:xfrm>
        <a:prstGeom prst="rect">
          <a:avLst/>
        </a:prstGeom>
      </xdr:spPr>
    </xdr:pic>
    <xdr:clientData/>
  </xdr:twoCellAnchor>
  <xdr:twoCellAnchor>
    <xdr:from>
      <xdr:col>4</xdr:col>
      <xdr:colOff>47444</xdr:colOff>
      <xdr:row>9</xdr:row>
      <xdr:rowOff>95251</xdr:rowOff>
    </xdr:from>
    <xdr:to>
      <xdr:col>4</xdr:col>
      <xdr:colOff>1477433</xdr:colOff>
      <xdr:row>9</xdr:row>
      <xdr:rowOff>764118</xdr:rowOff>
    </xdr:to>
    <xdr:pic>
      <xdr:nvPicPr>
        <xdr:cNvPr id="92" name="Picture 1" descr="Picture">
          <a:extLst>
            <a:ext uri="{FF2B5EF4-FFF2-40B4-BE49-F238E27FC236}">
              <a16:creationId xmlns="" xmlns:a16="http://schemas.microsoft.com/office/drawing/2014/main" id="{EFF1A4BF-F88B-4BEC-919B-C5E9A0ED7A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2664" b="14160"/>
        <a:stretch/>
      </xdr:blipFill>
      <xdr:spPr>
        <a:xfrm>
          <a:off x="3180111" y="7630584"/>
          <a:ext cx="1429989" cy="668867"/>
        </a:xfrm>
        <a:prstGeom prst="rect">
          <a:avLst/>
        </a:prstGeom>
      </xdr:spPr>
    </xdr:pic>
    <xdr:clientData/>
  </xdr:twoCellAnchor>
  <xdr:twoCellAnchor>
    <xdr:from>
      <xdr:col>4</xdr:col>
      <xdr:colOff>63864</xdr:colOff>
      <xdr:row>10</xdr:row>
      <xdr:rowOff>52916</xdr:rowOff>
    </xdr:from>
    <xdr:to>
      <xdr:col>4</xdr:col>
      <xdr:colOff>1403350</xdr:colOff>
      <xdr:row>10</xdr:row>
      <xdr:rowOff>679451</xdr:rowOff>
    </xdr:to>
    <xdr:pic>
      <xdr:nvPicPr>
        <xdr:cNvPr id="93" name="Picture 1" descr="Picture">
          <a:extLst>
            <a:ext uri="{FF2B5EF4-FFF2-40B4-BE49-F238E27FC236}">
              <a16:creationId xmlns="" xmlns:a16="http://schemas.microsoft.com/office/drawing/2014/main" id="{7D07C853-60BA-44C1-B673-B2B4D78BB8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2664" b="14160"/>
        <a:stretch/>
      </xdr:blipFill>
      <xdr:spPr>
        <a:xfrm>
          <a:off x="3196531" y="8360833"/>
          <a:ext cx="1339486" cy="626535"/>
        </a:xfrm>
        <a:prstGeom prst="rect">
          <a:avLst/>
        </a:prstGeom>
      </xdr:spPr>
    </xdr:pic>
    <xdr:clientData/>
  </xdr:twoCellAnchor>
  <xdr:twoCellAnchor>
    <xdr:from>
      <xdr:col>4</xdr:col>
      <xdr:colOff>23790</xdr:colOff>
      <xdr:row>12</xdr:row>
      <xdr:rowOff>84668</xdr:rowOff>
    </xdr:from>
    <xdr:to>
      <xdr:col>4</xdr:col>
      <xdr:colOff>1519482</xdr:colOff>
      <xdr:row>12</xdr:row>
      <xdr:rowOff>714376</xdr:rowOff>
    </xdr:to>
    <xdr:pic>
      <xdr:nvPicPr>
        <xdr:cNvPr id="94" name="Picture 2" descr="Picture">
          <a:extLst>
            <a:ext uri="{FF2B5EF4-FFF2-40B4-BE49-F238E27FC236}">
              <a16:creationId xmlns="" xmlns:a16="http://schemas.microsoft.com/office/drawing/2014/main" id="{B3DE7ACE-2768-496C-9C1C-8C4E42CDEE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9753" r="6297" b="16049"/>
        <a:stretch/>
      </xdr:blipFill>
      <xdr:spPr>
        <a:xfrm>
          <a:off x="3156457" y="9937751"/>
          <a:ext cx="1495692" cy="629708"/>
        </a:xfrm>
        <a:prstGeom prst="rect">
          <a:avLst/>
        </a:prstGeom>
      </xdr:spPr>
    </xdr:pic>
    <xdr:clientData/>
  </xdr:twoCellAnchor>
  <xdr:twoCellAnchor>
    <xdr:from>
      <xdr:col>4</xdr:col>
      <xdr:colOff>35702</xdr:colOff>
      <xdr:row>13</xdr:row>
      <xdr:rowOff>84666</xdr:rowOff>
    </xdr:from>
    <xdr:to>
      <xdr:col>4</xdr:col>
      <xdr:colOff>1455983</xdr:colOff>
      <xdr:row>13</xdr:row>
      <xdr:rowOff>682625</xdr:rowOff>
    </xdr:to>
    <xdr:pic>
      <xdr:nvPicPr>
        <xdr:cNvPr id="95" name="Picture 2" descr="Picture">
          <a:extLst>
            <a:ext uri="{FF2B5EF4-FFF2-40B4-BE49-F238E27FC236}">
              <a16:creationId xmlns="" xmlns:a16="http://schemas.microsoft.com/office/drawing/2014/main" id="{27A350B9-3D0C-4124-83AC-9C04C6C543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9753" r="6297" b="16049"/>
        <a:stretch/>
      </xdr:blipFill>
      <xdr:spPr>
        <a:xfrm>
          <a:off x="3168369" y="10710333"/>
          <a:ext cx="1420281" cy="597959"/>
        </a:xfrm>
        <a:prstGeom prst="rect">
          <a:avLst/>
        </a:prstGeom>
      </xdr:spPr>
    </xdr:pic>
    <xdr:clientData/>
  </xdr:twoCellAnchor>
  <xdr:twoCellAnchor>
    <xdr:from>
      <xdr:col>4</xdr:col>
      <xdr:colOff>158750</xdr:colOff>
      <xdr:row>48</xdr:row>
      <xdr:rowOff>74083</xdr:rowOff>
    </xdr:from>
    <xdr:to>
      <xdr:col>4</xdr:col>
      <xdr:colOff>1311275</xdr:colOff>
      <xdr:row>48</xdr:row>
      <xdr:rowOff>718958</xdr:rowOff>
    </xdr:to>
    <xdr:pic>
      <xdr:nvPicPr>
        <xdr:cNvPr id="96" name="Picture 3" descr="Picture">
          <a:extLst>
            <a:ext uri="{FF2B5EF4-FFF2-40B4-BE49-F238E27FC236}">
              <a16:creationId xmlns="" xmlns:a16="http://schemas.microsoft.com/office/drawing/2014/main" id="{FAC0441F-EDB5-42A1-B21B-A8DE7E805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1417" y="33877250"/>
          <a:ext cx="1152525" cy="644875"/>
        </a:xfrm>
        <a:prstGeom prst="rect">
          <a:avLst/>
        </a:prstGeom>
      </xdr:spPr>
    </xdr:pic>
    <xdr:clientData/>
  </xdr:twoCellAnchor>
  <xdr:twoCellAnchor>
    <xdr:from>
      <xdr:col>4</xdr:col>
      <xdr:colOff>158750</xdr:colOff>
      <xdr:row>50</xdr:row>
      <xdr:rowOff>105834</xdr:rowOff>
    </xdr:from>
    <xdr:to>
      <xdr:col>4</xdr:col>
      <xdr:colOff>1311275</xdr:colOff>
      <xdr:row>50</xdr:row>
      <xdr:rowOff>718959</xdr:rowOff>
    </xdr:to>
    <xdr:pic>
      <xdr:nvPicPr>
        <xdr:cNvPr id="97" name="Picture 3" descr="Picture">
          <a:extLst>
            <a:ext uri="{FF2B5EF4-FFF2-40B4-BE49-F238E27FC236}">
              <a16:creationId xmlns="" xmlns:a16="http://schemas.microsoft.com/office/drawing/2014/main" id="{ED898540-970D-43BF-863F-0876B02A7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1417" y="34681584"/>
          <a:ext cx="1152525" cy="613125"/>
        </a:xfrm>
        <a:prstGeom prst="rect">
          <a:avLst/>
        </a:prstGeom>
      </xdr:spPr>
    </xdr:pic>
    <xdr:clientData/>
  </xdr:twoCellAnchor>
  <xdr:twoCellAnchor>
    <xdr:from>
      <xdr:col>4</xdr:col>
      <xdr:colOff>169333</xdr:colOff>
      <xdr:row>51</xdr:row>
      <xdr:rowOff>84666</xdr:rowOff>
    </xdr:from>
    <xdr:to>
      <xdr:col>4</xdr:col>
      <xdr:colOff>1321858</xdr:colOff>
      <xdr:row>51</xdr:row>
      <xdr:rowOff>697791</xdr:rowOff>
    </xdr:to>
    <xdr:pic>
      <xdr:nvPicPr>
        <xdr:cNvPr id="98" name="Picture 3" descr="Picture">
          <a:extLst>
            <a:ext uri="{FF2B5EF4-FFF2-40B4-BE49-F238E27FC236}">
              <a16:creationId xmlns="" xmlns:a16="http://schemas.microsoft.com/office/drawing/2014/main" id="{A5447321-D91D-4C14-B947-FC5FED26C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0" y="35432999"/>
          <a:ext cx="1152525" cy="613125"/>
        </a:xfrm>
        <a:prstGeom prst="rect">
          <a:avLst/>
        </a:prstGeom>
      </xdr:spPr>
    </xdr:pic>
    <xdr:clientData/>
  </xdr:twoCellAnchor>
  <xdr:twoCellAnchor>
    <xdr:from>
      <xdr:col>4</xdr:col>
      <xdr:colOff>148167</xdr:colOff>
      <xdr:row>52</xdr:row>
      <xdr:rowOff>105834</xdr:rowOff>
    </xdr:from>
    <xdr:to>
      <xdr:col>4</xdr:col>
      <xdr:colOff>1300692</xdr:colOff>
      <xdr:row>52</xdr:row>
      <xdr:rowOff>718959</xdr:rowOff>
    </xdr:to>
    <xdr:pic>
      <xdr:nvPicPr>
        <xdr:cNvPr id="100" name="Picture 3" descr="Picture">
          <a:extLst>
            <a:ext uri="{FF2B5EF4-FFF2-40B4-BE49-F238E27FC236}">
              <a16:creationId xmlns="" xmlns:a16="http://schemas.microsoft.com/office/drawing/2014/main" id="{98FC7DDC-C654-4ED4-8CF8-BB5995451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80834" y="36999334"/>
          <a:ext cx="1152525" cy="613125"/>
        </a:xfrm>
        <a:prstGeom prst="rect">
          <a:avLst/>
        </a:prstGeom>
      </xdr:spPr>
    </xdr:pic>
    <xdr:clientData/>
  </xdr:twoCellAnchor>
  <xdr:twoCellAnchor>
    <xdr:from>
      <xdr:col>4</xdr:col>
      <xdr:colOff>127000</xdr:colOff>
      <xdr:row>53</xdr:row>
      <xdr:rowOff>127000</xdr:rowOff>
    </xdr:from>
    <xdr:to>
      <xdr:col>4</xdr:col>
      <xdr:colOff>1412819</xdr:colOff>
      <xdr:row>53</xdr:row>
      <xdr:rowOff>703000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90BC8994-E7AD-46DB-BDD3-BC28C974D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59667" y="37793083"/>
          <a:ext cx="1285819" cy="576000"/>
        </a:xfrm>
        <a:prstGeom prst="rect">
          <a:avLst/>
        </a:prstGeom>
      </xdr:spPr>
    </xdr:pic>
    <xdr:clientData/>
  </xdr:twoCellAnchor>
  <xdr:twoCellAnchor>
    <xdr:from>
      <xdr:col>4</xdr:col>
      <xdr:colOff>190500</xdr:colOff>
      <xdr:row>54</xdr:row>
      <xdr:rowOff>116416</xdr:rowOff>
    </xdr:from>
    <xdr:to>
      <xdr:col>4</xdr:col>
      <xdr:colOff>1476319</xdr:colOff>
      <xdr:row>54</xdr:row>
      <xdr:rowOff>692416</xdr:rowOff>
    </xdr:to>
    <xdr:pic>
      <xdr:nvPicPr>
        <xdr:cNvPr id="102" name="Immagine 101">
          <a:extLst>
            <a:ext uri="{FF2B5EF4-FFF2-40B4-BE49-F238E27FC236}">
              <a16:creationId xmlns="" xmlns:a16="http://schemas.microsoft.com/office/drawing/2014/main" id="{53761170-4C86-4D92-A9EE-621303A85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23167" y="38555083"/>
          <a:ext cx="1285819" cy="576000"/>
        </a:xfrm>
        <a:prstGeom prst="rect">
          <a:avLst/>
        </a:prstGeom>
      </xdr:spPr>
    </xdr:pic>
    <xdr:clientData/>
  </xdr:twoCellAnchor>
  <xdr:twoCellAnchor>
    <xdr:from>
      <xdr:col>4</xdr:col>
      <xdr:colOff>116417</xdr:colOff>
      <xdr:row>55</xdr:row>
      <xdr:rowOff>116417</xdr:rowOff>
    </xdr:from>
    <xdr:to>
      <xdr:col>4</xdr:col>
      <xdr:colOff>1402236</xdr:colOff>
      <xdr:row>55</xdr:row>
      <xdr:rowOff>692417</xdr:rowOff>
    </xdr:to>
    <xdr:pic>
      <xdr:nvPicPr>
        <xdr:cNvPr id="103" name="Immagine 102">
          <a:extLst>
            <a:ext uri="{FF2B5EF4-FFF2-40B4-BE49-F238E27FC236}">
              <a16:creationId xmlns="" xmlns:a16="http://schemas.microsoft.com/office/drawing/2014/main" id="{841B1A48-2B7B-46FB-90AA-F8B333615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49084" y="39327667"/>
          <a:ext cx="1285819" cy="576000"/>
        </a:xfrm>
        <a:prstGeom prst="rect">
          <a:avLst/>
        </a:prstGeom>
      </xdr:spPr>
    </xdr:pic>
    <xdr:clientData/>
  </xdr:twoCellAnchor>
  <xdr:twoCellAnchor>
    <xdr:from>
      <xdr:col>4</xdr:col>
      <xdr:colOff>158750</xdr:colOff>
      <xdr:row>56</xdr:row>
      <xdr:rowOff>74084</xdr:rowOff>
    </xdr:from>
    <xdr:to>
      <xdr:col>4</xdr:col>
      <xdr:colOff>1444569</xdr:colOff>
      <xdr:row>56</xdr:row>
      <xdr:rowOff>650084</xdr:rowOff>
    </xdr:to>
    <xdr:pic>
      <xdr:nvPicPr>
        <xdr:cNvPr id="104" name="Immagine 103">
          <a:extLst>
            <a:ext uri="{FF2B5EF4-FFF2-40B4-BE49-F238E27FC236}">
              <a16:creationId xmlns="" xmlns:a16="http://schemas.microsoft.com/office/drawing/2014/main" id="{70A68DDE-CEAF-48B1-A9EE-93F2746F6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1417" y="40057917"/>
          <a:ext cx="1285819" cy="576000"/>
        </a:xfrm>
        <a:prstGeom prst="rect">
          <a:avLst/>
        </a:prstGeom>
      </xdr:spPr>
    </xdr:pic>
    <xdr:clientData/>
  </xdr:twoCellAnchor>
  <xdr:twoCellAnchor>
    <xdr:from>
      <xdr:col>4</xdr:col>
      <xdr:colOff>137584</xdr:colOff>
      <xdr:row>57</xdr:row>
      <xdr:rowOff>148167</xdr:rowOff>
    </xdr:from>
    <xdr:to>
      <xdr:col>4</xdr:col>
      <xdr:colOff>1423403</xdr:colOff>
      <xdr:row>57</xdr:row>
      <xdr:rowOff>724167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071DAB8C-8D8F-4E55-B476-A98069E56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70251" y="40904584"/>
          <a:ext cx="1285819" cy="576000"/>
        </a:xfrm>
        <a:prstGeom prst="rect">
          <a:avLst/>
        </a:prstGeom>
      </xdr:spPr>
    </xdr:pic>
    <xdr:clientData/>
  </xdr:twoCellAnchor>
  <xdr:twoCellAnchor>
    <xdr:from>
      <xdr:col>4</xdr:col>
      <xdr:colOff>254000</xdr:colOff>
      <xdr:row>86</xdr:row>
      <xdr:rowOff>116417</xdr:rowOff>
    </xdr:from>
    <xdr:to>
      <xdr:col>4</xdr:col>
      <xdr:colOff>1244475</xdr:colOff>
      <xdr:row>86</xdr:row>
      <xdr:rowOff>692068</xdr:rowOff>
    </xdr:to>
    <xdr:pic>
      <xdr:nvPicPr>
        <xdr:cNvPr id="106" name="Immagine 105">
          <a:extLst>
            <a:ext uri="{FF2B5EF4-FFF2-40B4-BE49-F238E27FC236}">
              <a16:creationId xmlns="" xmlns:a16="http://schemas.microsoft.com/office/drawing/2014/main" id="{5BE8F690-5C37-4467-A8EC-4658CEDA0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86667" y="61732584"/>
          <a:ext cx="990475" cy="575651"/>
        </a:xfrm>
        <a:prstGeom prst="rect">
          <a:avLst/>
        </a:prstGeom>
      </xdr:spPr>
    </xdr:pic>
    <xdr:clientData/>
  </xdr:twoCellAnchor>
  <xdr:twoCellAnchor>
    <xdr:from>
      <xdr:col>4</xdr:col>
      <xdr:colOff>254000</xdr:colOff>
      <xdr:row>87</xdr:row>
      <xdr:rowOff>148167</xdr:rowOff>
    </xdr:from>
    <xdr:to>
      <xdr:col>4</xdr:col>
      <xdr:colOff>1244475</xdr:colOff>
      <xdr:row>87</xdr:row>
      <xdr:rowOff>723818</xdr:rowOff>
    </xdr:to>
    <xdr:pic>
      <xdr:nvPicPr>
        <xdr:cNvPr id="107" name="Immagine 106">
          <a:extLst>
            <a:ext uri="{FF2B5EF4-FFF2-40B4-BE49-F238E27FC236}">
              <a16:creationId xmlns="" xmlns:a16="http://schemas.microsoft.com/office/drawing/2014/main" id="{F4BA406E-9021-4568-AE28-BBDE6A0DF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86667" y="62536917"/>
          <a:ext cx="990475" cy="575651"/>
        </a:xfrm>
        <a:prstGeom prst="rect">
          <a:avLst/>
        </a:prstGeom>
      </xdr:spPr>
    </xdr:pic>
    <xdr:clientData/>
  </xdr:twoCellAnchor>
  <xdr:twoCellAnchor>
    <xdr:from>
      <xdr:col>4</xdr:col>
      <xdr:colOff>243417</xdr:colOff>
      <xdr:row>88</xdr:row>
      <xdr:rowOff>116417</xdr:rowOff>
    </xdr:from>
    <xdr:to>
      <xdr:col>4</xdr:col>
      <xdr:colOff>1233892</xdr:colOff>
      <xdr:row>88</xdr:row>
      <xdr:rowOff>692068</xdr:rowOff>
    </xdr:to>
    <xdr:pic>
      <xdr:nvPicPr>
        <xdr:cNvPr id="108" name="Immagine 107">
          <a:extLst>
            <a:ext uri="{FF2B5EF4-FFF2-40B4-BE49-F238E27FC236}">
              <a16:creationId xmlns="" xmlns:a16="http://schemas.microsoft.com/office/drawing/2014/main" id="{AC7DE9D2-9ACE-4E5A-82B5-741AF62C8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76084" y="63277750"/>
          <a:ext cx="990475" cy="575651"/>
        </a:xfrm>
        <a:prstGeom prst="rect">
          <a:avLst/>
        </a:prstGeom>
      </xdr:spPr>
    </xdr:pic>
    <xdr:clientData/>
  </xdr:twoCellAnchor>
  <xdr:twoCellAnchor>
    <xdr:from>
      <xdr:col>4</xdr:col>
      <xdr:colOff>296333</xdr:colOff>
      <xdr:row>92</xdr:row>
      <xdr:rowOff>74083</xdr:rowOff>
    </xdr:from>
    <xdr:to>
      <xdr:col>4</xdr:col>
      <xdr:colOff>1286808</xdr:colOff>
      <xdr:row>92</xdr:row>
      <xdr:rowOff>649734</xdr:rowOff>
    </xdr:to>
    <xdr:pic>
      <xdr:nvPicPr>
        <xdr:cNvPr id="109" name="Immagine 108">
          <a:extLst>
            <a:ext uri="{FF2B5EF4-FFF2-40B4-BE49-F238E27FC236}">
              <a16:creationId xmlns="" xmlns:a16="http://schemas.microsoft.com/office/drawing/2014/main" id="{32FCB0DB-A498-4EC2-BEE7-30BFB8338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0" y="65553166"/>
          <a:ext cx="990475" cy="575651"/>
        </a:xfrm>
        <a:prstGeom prst="rect">
          <a:avLst/>
        </a:prstGeom>
      </xdr:spPr>
    </xdr:pic>
    <xdr:clientData/>
  </xdr:twoCellAnchor>
  <xdr:twoCellAnchor>
    <xdr:from>
      <xdr:col>4</xdr:col>
      <xdr:colOff>338666</xdr:colOff>
      <xdr:row>93</xdr:row>
      <xdr:rowOff>105833</xdr:rowOff>
    </xdr:from>
    <xdr:to>
      <xdr:col>4</xdr:col>
      <xdr:colOff>1329141</xdr:colOff>
      <xdr:row>93</xdr:row>
      <xdr:rowOff>681484</xdr:rowOff>
    </xdr:to>
    <xdr:pic>
      <xdr:nvPicPr>
        <xdr:cNvPr id="110" name="Immagine 109">
          <a:extLst>
            <a:ext uri="{FF2B5EF4-FFF2-40B4-BE49-F238E27FC236}">
              <a16:creationId xmlns="" xmlns:a16="http://schemas.microsoft.com/office/drawing/2014/main" id="{CBD45257-EA03-46D6-AC78-B9E74AC4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1333" y="66357500"/>
          <a:ext cx="990475" cy="575651"/>
        </a:xfrm>
        <a:prstGeom prst="rect">
          <a:avLst/>
        </a:prstGeom>
      </xdr:spPr>
    </xdr:pic>
    <xdr:clientData/>
  </xdr:twoCellAnchor>
  <xdr:twoCellAnchor>
    <xdr:from>
      <xdr:col>4</xdr:col>
      <xdr:colOff>219075</xdr:colOff>
      <xdr:row>73</xdr:row>
      <xdr:rowOff>152400</xdr:rowOff>
    </xdr:from>
    <xdr:to>
      <xdr:col>4</xdr:col>
      <xdr:colOff>1265837</xdr:colOff>
      <xdr:row>73</xdr:row>
      <xdr:rowOff>725405</xdr:rowOff>
    </xdr:to>
    <xdr:pic>
      <xdr:nvPicPr>
        <xdr:cNvPr id="90" name="Immagine 89">
          <a:extLst>
            <a:ext uri="{FF2B5EF4-FFF2-40B4-BE49-F238E27FC236}">
              <a16:creationId xmlns="" xmlns:a16="http://schemas.microsoft.com/office/drawing/2014/main" id="{D39CF0A3-6545-4A59-A843-3FA031797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43275" y="51739800"/>
          <a:ext cx="1046762" cy="573005"/>
        </a:xfrm>
        <a:prstGeom prst="rect">
          <a:avLst/>
        </a:prstGeom>
      </xdr:spPr>
    </xdr:pic>
    <xdr:clientData/>
  </xdr:twoCellAnchor>
  <xdr:twoCellAnchor>
    <xdr:from>
      <xdr:col>4</xdr:col>
      <xdr:colOff>266700</xdr:colOff>
      <xdr:row>76</xdr:row>
      <xdr:rowOff>76200</xdr:rowOff>
    </xdr:from>
    <xdr:to>
      <xdr:col>4</xdr:col>
      <xdr:colOff>1329069</xdr:colOff>
      <xdr:row>76</xdr:row>
      <xdr:rowOff>669014</xdr:rowOff>
    </xdr:to>
    <xdr:pic>
      <xdr:nvPicPr>
        <xdr:cNvPr id="91" name="Immagine 90">
          <a:extLst>
            <a:ext uri="{FF2B5EF4-FFF2-40B4-BE49-F238E27FC236}">
              <a16:creationId xmlns="" xmlns:a16="http://schemas.microsoft.com/office/drawing/2014/main" id="{6001525C-3D8E-44C3-994C-BB31AE684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90900" y="53978175"/>
          <a:ext cx="1062369" cy="592814"/>
        </a:xfrm>
        <a:prstGeom prst="rect">
          <a:avLst/>
        </a:prstGeom>
      </xdr:spPr>
    </xdr:pic>
    <xdr:clientData/>
  </xdr:twoCellAnchor>
  <xdr:twoCellAnchor>
    <xdr:from>
      <xdr:col>4</xdr:col>
      <xdr:colOff>276225</xdr:colOff>
      <xdr:row>75</xdr:row>
      <xdr:rowOff>95250</xdr:rowOff>
    </xdr:from>
    <xdr:to>
      <xdr:col>4</xdr:col>
      <xdr:colOff>1338594</xdr:colOff>
      <xdr:row>75</xdr:row>
      <xdr:rowOff>688064</xdr:rowOff>
    </xdr:to>
    <xdr:pic>
      <xdr:nvPicPr>
        <xdr:cNvPr id="111" name="Immagine 110">
          <a:extLst>
            <a:ext uri="{FF2B5EF4-FFF2-40B4-BE49-F238E27FC236}">
              <a16:creationId xmlns="" xmlns:a16="http://schemas.microsoft.com/office/drawing/2014/main" id="{D4837FB9-EA78-4B18-9518-BFEBD9CE0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00425" y="53225700"/>
          <a:ext cx="1062369" cy="592814"/>
        </a:xfrm>
        <a:prstGeom prst="rect">
          <a:avLst/>
        </a:prstGeom>
      </xdr:spPr>
    </xdr:pic>
    <xdr:clientData/>
  </xdr:twoCellAnchor>
  <xdr:twoCellAnchor>
    <xdr:from>
      <xdr:col>4</xdr:col>
      <xdr:colOff>276225</xdr:colOff>
      <xdr:row>79</xdr:row>
      <xdr:rowOff>76200</xdr:rowOff>
    </xdr:from>
    <xdr:to>
      <xdr:col>4</xdr:col>
      <xdr:colOff>1343025</xdr:colOff>
      <xdr:row>79</xdr:row>
      <xdr:rowOff>651851</xdr:rowOff>
    </xdr:to>
    <xdr:pic>
      <xdr:nvPicPr>
        <xdr:cNvPr id="112" name="Immagine 111">
          <a:extLst>
            <a:ext uri="{FF2B5EF4-FFF2-40B4-BE49-F238E27FC236}">
              <a16:creationId xmlns="" xmlns:a16="http://schemas.microsoft.com/office/drawing/2014/main" id="{7CD41963-4C3E-459E-8768-3583463CA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00425" y="56292750"/>
          <a:ext cx="1066800" cy="575651"/>
        </a:xfrm>
        <a:prstGeom prst="rect">
          <a:avLst/>
        </a:prstGeom>
      </xdr:spPr>
    </xdr:pic>
    <xdr:clientData/>
  </xdr:twoCellAnchor>
  <xdr:twoCellAnchor>
    <xdr:from>
      <xdr:col>4</xdr:col>
      <xdr:colOff>238125</xdr:colOff>
      <xdr:row>17</xdr:row>
      <xdr:rowOff>95250</xdr:rowOff>
    </xdr:from>
    <xdr:to>
      <xdr:col>4</xdr:col>
      <xdr:colOff>1213792</xdr:colOff>
      <xdr:row>17</xdr:row>
      <xdr:rowOff>700956</xdr:rowOff>
    </xdr:to>
    <xdr:pic>
      <xdr:nvPicPr>
        <xdr:cNvPr id="114" name="Immagine 113">
          <a:extLst>
            <a:ext uri="{FF2B5EF4-FFF2-40B4-BE49-F238E27FC236}">
              <a16:creationId xmlns="" xmlns:a16="http://schemas.microsoft.com/office/drawing/2014/main" id="{CD00BDD9-06A8-4133-BC6A-EFF2B4C15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62325" y="13877925"/>
          <a:ext cx="975667" cy="605706"/>
        </a:xfrm>
        <a:prstGeom prst="rect">
          <a:avLst/>
        </a:prstGeom>
      </xdr:spPr>
    </xdr:pic>
    <xdr:clientData/>
  </xdr:twoCellAnchor>
  <xdr:twoCellAnchor>
    <xdr:from>
      <xdr:col>4</xdr:col>
      <xdr:colOff>266700</xdr:colOff>
      <xdr:row>16</xdr:row>
      <xdr:rowOff>133350</xdr:rowOff>
    </xdr:from>
    <xdr:to>
      <xdr:col>4</xdr:col>
      <xdr:colOff>1242367</xdr:colOff>
      <xdr:row>16</xdr:row>
      <xdr:rowOff>739056</xdr:rowOff>
    </xdr:to>
    <xdr:pic>
      <xdr:nvPicPr>
        <xdr:cNvPr id="115" name="Immagine 114">
          <a:extLst>
            <a:ext uri="{FF2B5EF4-FFF2-40B4-BE49-F238E27FC236}">
              <a16:creationId xmlns="" xmlns:a16="http://schemas.microsoft.com/office/drawing/2014/main" id="{9721C0E2-BC5F-433C-BE70-2EF644171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90900" y="13144500"/>
          <a:ext cx="975667" cy="605706"/>
        </a:xfrm>
        <a:prstGeom prst="rect">
          <a:avLst/>
        </a:prstGeom>
      </xdr:spPr>
    </xdr:pic>
    <xdr:clientData/>
  </xdr:twoCellAnchor>
  <xdr:twoCellAnchor>
    <xdr:from>
      <xdr:col>4</xdr:col>
      <xdr:colOff>304800</xdr:colOff>
      <xdr:row>20</xdr:row>
      <xdr:rowOff>76200</xdr:rowOff>
    </xdr:from>
    <xdr:to>
      <xdr:col>4</xdr:col>
      <xdr:colOff>1366197</xdr:colOff>
      <xdr:row>20</xdr:row>
      <xdr:rowOff>655070</xdr:rowOff>
    </xdr:to>
    <xdr:pic>
      <xdr:nvPicPr>
        <xdr:cNvPr id="88" name="Immagine 87">
          <a:extLst>
            <a:ext uri="{FF2B5EF4-FFF2-40B4-BE49-F238E27FC236}">
              <a16:creationId xmlns="" xmlns:a16="http://schemas.microsoft.com/office/drawing/2014/main" id="{13DE538C-1825-4F3E-8983-653205A2C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8690" t="20426" r="9983" b="18128"/>
        <a:stretch/>
      </xdr:blipFill>
      <xdr:spPr>
        <a:xfrm>
          <a:off x="3429000" y="12849225"/>
          <a:ext cx="1061397" cy="578870"/>
        </a:xfrm>
        <a:prstGeom prst="rect">
          <a:avLst/>
        </a:prstGeom>
      </xdr:spPr>
    </xdr:pic>
    <xdr:clientData/>
  </xdr:twoCellAnchor>
  <xdr:twoCellAnchor>
    <xdr:from>
      <xdr:col>4</xdr:col>
      <xdr:colOff>219075</xdr:colOff>
      <xdr:row>36</xdr:row>
      <xdr:rowOff>38100</xdr:rowOff>
    </xdr:from>
    <xdr:to>
      <xdr:col>4</xdr:col>
      <xdr:colOff>1330325</xdr:colOff>
      <xdr:row>36</xdr:row>
      <xdr:rowOff>749174</xdr:rowOff>
    </xdr:to>
    <xdr:pic>
      <xdr:nvPicPr>
        <xdr:cNvPr id="89" name="Immagine 88">
          <a:extLst>
            <a:ext uri="{FF2B5EF4-FFF2-40B4-BE49-F238E27FC236}">
              <a16:creationId xmlns="" xmlns:a16="http://schemas.microsoft.com/office/drawing/2014/main" id="{3B0793A9-5EAC-4BB6-B2E8-EE05196FA0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1956" t="28844" r="11226" b="22137"/>
        <a:stretch/>
      </xdr:blipFill>
      <xdr:spPr>
        <a:xfrm>
          <a:off x="3343275" y="1238250"/>
          <a:ext cx="1111250" cy="711074"/>
        </a:xfrm>
        <a:prstGeom prst="rect">
          <a:avLst/>
        </a:prstGeom>
      </xdr:spPr>
    </xdr:pic>
    <xdr:clientData/>
  </xdr:twoCellAnchor>
  <xdr:twoCellAnchor>
    <xdr:from>
      <xdr:col>4</xdr:col>
      <xdr:colOff>238125</xdr:colOff>
      <xdr:row>49</xdr:row>
      <xdr:rowOff>111125</xdr:rowOff>
    </xdr:from>
    <xdr:to>
      <xdr:col>4</xdr:col>
      <xdr:colOff>1390650</xdr:colOff>
      <xdr:row>49</xdr:row>
      <xdr:rowOff>724250</xdr:rowOff>
    </xdr:to>
    <xdr:pic>
      <xdr:nvPicPr>
        <xdr:cNvPr id="113" name="Picture 3" descr="Picture">
          <a:extLst>
            <a:ext uri="{FF2B5EF4-FFF2-40B4-BE49-F238E27FC236}">
              <a16:creationId xmlns="" xmlns:a16="http://schemas.microsoft.com/office/drawing/2014/main" id="{BB3BF7BF-6B60-4088-BA97-E942CED5A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86125" y="36877625"/>
          <a:ext cx="1152525" cy="613125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91</xdr:row>
      <xdr:rowOff>76200</xdr:rowOff>
    </xdr:from>
    <xdr:to>
      <xdr:col>4</xdr:col>
      <xdr:colOff>1247650</xdr:colOff>
      <xdr:row>91</xdr:row>
      <xdr:rowOff>651851</xdr:rowOff>
    </xdr:to>
    <xdr:pic>
      <xdr:nvPicPr>
        <xdr:cNvPr id="116" name="Immagine 115">
          <a:extLst>
            <a:ext uri="{FF2B5EF4-FFF2-40B4-BE49-F238E27FC236}">
              <a16:creationId xmlns="" xmlns:a16="http://schemas.microsoft.com/office/drawing/2014/main" id="{9AA5ABF9-06DD-4B82-BE79-B7DB69AAE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81375" y="2819400"/>
          <a:ext cx="990475" cy="575651"/>
        </a:xfrm>
        <a:prstGeom prst="rect">
          <a:avLst/>
        </a:prstGeom>
      </xdr:spPr>
    </xdr:pic>
    <xdr:clientData/>
  </xdr:twoCellAnchor>
  <xdr:twoCellAnchor>
    <xdr:from>
      <xdr:col>4</xdr:col>
      <xdr:colOff>269875</xdr:colOff>
      <xdr:row>5</xdr:row>
      <xdr:rowOff>119062</xdr:rowOff>
    </xdr:from>
    <xdr:to>
      <xdr:col>4</xdr:col>
      <xdr:colOff>1243542</xdr:colOff>
      <xdr:row>5</xdr:row>
      <xdr:rowOff>624709</xdr:rowOff>
    </xdr:to>
    <xdr:pic>
      <xdr:nvPicPr>
        <xdr:cNvPr id="117" name="Immagine 116">
          <a:extLst>
            <a:ext uri="{FF2B5EF4-FFF2-40B4-BE49-F238E27FC236}">
              <a16:creationId xmlns="" xmlns:a16="http://schemas.microsoft.com/office/drawing/2014/main" id="{0B923FB7-BF18-4727-9E85-264CBE2B0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163" t="37960" r="11376" b="20792"/>
        <a:stretch/>
      </xdr:blipFill>
      <xdr:spPr>
        <a:xfrm>
          <a:off x="1738313" y="3008312"/>
          <a:ext cx="973667" cy="505647"/>
        </a:xfrm>
        <a:prstGeom prst="rect">
          <a:avLst/>
        </a:prstGeom>
      </xdr:spPr>
    </xdr:pic>
    <xdr:clientData/>
  </xdr:twoCellAnchor>
  <xdr:twoCellAnchor>
    <xdr:from>
      <xdr:col>4</xdr:col>
      <xdr:colOff>404812</xdr:colOff>
      <xdr:row>7</xdr:row>
      <xdr:rowOff>127000</xdr:rowOff>
    </xdr:from>
    <xdr:to>
      <xdr:col>4</xdr:col>
      <xdr:colOff>1356068</xdr:colOff>
      <xdr:row>7</xdr:row>
      <xdr:rowOff>690776</xdr:rowOff>
    </xdr:to>
    <xdr:pic>
      <xdr:nvPicPr>
        <xdr:cNvPr id="118" name="Immagine 117">
          <a:extLst>
            <a:ext uri="{FF2B5EF4-FFF2-40B4-BE49-F238E27FC236}">
              <a16:creationId xmlns="" xmlns:a16="http://schemas.microsoft.com/office/drawing/2014/main" id="{C90A9FFC-EBBB-4104-BDB8-16502890C8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173" t="27947" r="8686" b="19746"/>
        <a:stretch/>
      </xdr:blipFill>
      <xdr:spPr>
        <a:xfrm>
          <a:off x="3452812" y="4556125"/>
          <a:ext cx="951256" cy="563776"/>
        </a:xfrm>
        <a:prstGeom prst="rect">
          <a:avLst/>
        </a:prstGeom>
      </xdr:spPr>
    </xdr:pic>
    <xdr:clientData/>
  </xdr:twoCellAnchor>
  <xdr:twoCellAnchor>
    <xdr:from>
      <xdr:col>4</xdr:col>
      <xdr:colOff>166687</xdr:colOff>
      <xdr:row>41</xdr:row>
      <xdr:rowOff>119063</xdr:rowOff>
    </xdr:from>
    <xdr:to>
      <xdr:col>4</xdr:col>
      <xdr:colOff>1373187</xdr:colOff>
      <xdr:row>41</xdr:row>
      <xdr:rowOff>712377</xdr:rowOff>
    </xdr:to>
    <xdr:pic>
      <xdr:nvPicPr>
        <xdr:cNvPr id="119" name="Immagine 118">
          <a:extLst>
            <a:ext uri="{FF2B5EF4-FFF2-40B4-BE49-F238E27FC236}">
              <a16:creationId xmlns="" xmlns:a16="http://schemas.microsoft.com/office/drawing/2014/main" id="{8081A17C-9277-4D10-B821-0C99AC74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14687" y="30726063"/>
          <a:ext cx="1206500" cy="593314"/>
        </a:xfrm>
        <a:prstGeom prst="rect">
          <a:avLst/>
        </a:prstGeom>
      </xdr:spPr>
    </xdr:pic>
    <xdr:clientData/>
  </xdr:twoCellAnchor>
  <xdr:twoCellAnchor>
    <xdr:from>
      <xdr:col>4</xdr:col>
      <xdr:colOff>309563</xdr:colOff>
      <xdr:row>59</xdr:row>
      <xdr:rowOff>55563</xdr:rowOff>
    </xdr:from>
    <xdr:to>
      <xdr:col>4</xdr:col>
      <xdr:colOff>1415833</xdr:colOff>
      <xdr:row>59</xdr:row>
      <xdr:rowOff>695920</xdr:rowOff>
    </xdr:to>
    <xdr:pic>
      <xdr:nvPicPr>
        <xdr:cNvPr id="120" name="Immagine 119">
          <a:extLst>
            <a:ext uri="{FF2B5EF4-FFF2-40B4-BE49-F238E27FC236}">
              <a16:creationId xmlns="" xmlns:a16="http://schemas.microsoft.com/office/drawing/2014/main" id="{B669A0AE-2FA2-4150-BF20-5EE20E5F5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7563" y="45291376"/>
          <a:ext cx="1106270" cy="640357"/>
        </a:xfrm>
        <a:prstGeom prst="rect">
          <a:avLst/>
        </a:prstGeom>
      </xdr:spPr>
    </xdr:pic>
    <xdr:clientData/>
  </xdr:twoCellAnchor>
  <xdr:twoCellAnchor>
    <xdr:from>
      <xdr:col>4</xdr:col>
      <xdr:colOff>277813</xdr:colOff>
      <xdr:row>69</xdr:row>
      <xdr:rowOff>55562</xdr:rowOff>
    </xdr:from>
    <xdr:to>
      <xdr:col>4</xdr:col>
      <xdr:colOff>1174751</xdr:colOff>
      <xdr:row>69</xdr:row>
      <xdr:rowOff>677813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93EE9E3A-36C0-4EE5-A558-BEF7FC620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25813" y="52990750"/>
          <a:ext cx="896938" cy="622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6</xdr:row>
      <xdr:rowOff>123825</xdr:rowOff>
    </xdr:from>
    <xdr:to>
      <xdr:col>4</xdr:col>
      <xdr:colOff>1371600</xdr:colOff>
      <xdr:row>6</xdr:row>
      <xdr:rowOff>685800</xdr:rowOff>
    </xdr:to>
    <xdr:pic>
      <xdr:nvPicPr>
        <xdr:cNvPr id="8" name="Picture 9" descr="Picture">
          <a:extLst>
            <a:ext uri="{FF2B5EF4-FFF2-40B4-BE49-F238E27FC236}">
              <a16:creationId xmlns="" xmlns:a16="http://schemas.microsoft.com/office/drawing/2014/main" id="{B9CC70EF-EB8A-4DA8-8E31-7B5549D11A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100" t="29766" r="7716" b="14236"/>
        <a:stretch/>
      </xdr:blipFill>
      <xdr:spPr>
        <a:xfrm>
          <a:off x="3600450" y="10915650"/>
          <a:ext cx="1257300" cy="561975"/>
        </a:xfrm>
        <a:prstGeom prst="rect">
          <a:avLst/>
        </a:prstGeom>
      </xdr:spPr>
    </xdr:pic>
    <xdr:clientData/>
  </xdr:twoCellAnchor>
  <xdr:twoCellAnchor>
    <xdr:from>
      <xdr:col>4</xdr:col>
      <xdr:colOff>38100</xdr:colOff>
      <xdr:row>9</xdr:row>
      <xdr:rowOff>85725</xdr:rowOff>
    </xdr:from>
    <xdr:to>
      <xdr:col>4</xdr:col>
      <xdr:colOff>1481282</xdr:colOff>
      <xdr:row>9</xdr:row>
      <xdr:rowOff>723900</xdr:rowOff>
    </xdr:to>
    <xdr:pic>
      <xdr:nvPicPr>
        <xdr:cNvPr id="9" name="Picture 10" descr="Picture">
          <a:extLst>
            <a:ext uri="{FF2B5EF4-FFF2-40B4-BE49-F238E27FC236}">
              <a16:creationId xmlns="" xmlns:a16="http://schemas.microsoft.com/office/drawing/2014/main" id="{1E4AD40E-62B5-4054-8E3D-EA61D4EEFE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6087" b="12011"/>
        <a:stretch/>
      </xdr:blipFill>
      <xdr:spPr>
        <a:xfrm>
          <a:off x="3524250" y="13077825"/>
          <a:ext cx="1443182" cy="638175"/>
        </a:xfrm>
        <a:prstGeom prst="rect">
          <a:avLst/>
        </a:prstGeom>
      </xdr:spPr>
    </xdr:pic>
    <xdr:clientData/>
  </xdr:twoCellAnchor>
  <xdr:twoCellAnchor>
    <xdr:from>
      <xdr:col>4</xdr:col>
      <xdr:colOff>85726</xdr:colOff>
      <xdr:row>10</xdr:row>
      <xdr:rowOff>66675</xdr:rowOff>
    </xdr:from>
    <xdr:to>
      <xdr:col>4</xdr:col>
      <xdr:colOff>1422866</xdr:colOff>
      <xdr:row>10</xdr:row>
      <xdr:rowOff>606675</xdr:rowOff>
    </xdr:to>
    <xdr:pic>
      <xdr:nvPicPr>
        <xdr:cNvPr id="10" name="Picture 12" descr="Picture">
          <a:extLst>
            <a:ext uri="{FF2B5EF4-FFF2-40B4-BE49-F238E27FC236}">
              <a16:creationId xmlns="" xmlns:a16="http://schemas.microsoft.com/office/drawing/2014/main" id="{3F3C6546-C392-4654-9668-3F3B73B18B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8085" b="14893"/>
        <a:stretch/>
      </xdr:blipFill>
      <xdr:spPr>
        <a:xfrm>
          <a:off x="3571876" y="13839825"/>
          <a:ext cx="1337140" cy="540000"/>
        </a:xfrm>
        <a:prstGeom prst="rect">
          <a:avLst/>
        </a:prstGeom>
      </xdr:spPr>
    </xdr:pic>
    <xdr:clientData/>
  </xdr:twoCellAnchor>
  <xdr:twoCellAnchor>
    <xdr:from>
      <xdr:col>4</xdr:col>
      <xdr:colOff>85724</xdr:colOff>
      <xdr:row>14</xdr:row>
      <xdr:rowOff>28576</xdr:rowOff>
    </xdr:from>
    <xdr:to>
      <xdr:col>4</xdr:col>
      <xdr:colOff>1380003</xdr:colOff>
      <xdr:row>14</xdr:row>
      <xdr:rowOff>657226</xdr:rowOff>
    </xdr:to>
    <xdr:pic>
      <xdr:nvPicPr>
        <xdr:cNvPr id="11" name="Picture 13" descr="Picture">
          <a:extLst>
            <a:ext uri="{FF2B5EF4-FFF2-40B4-BE49-F238E27FC236}">
              <a16:creationId xmlns="" xmlns:a16="http://schemas.microsoft.com/office/drawing/2014/main" id="{F7748286-1DBD-4FEC-9299-AA637B6894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6834" b="15024"/>
        <a:stretch/>
      </xdr:blipFill>
      <xdr:spPr>
        <a:xfrm>
          <a:off x="3571874" y="16849726"/>
          <a:ext cx="1294279" cy="628650"/>
        </a:xfrm>
        <a:prstGeom prst="rect">
          <a:avLst/>
        </a:prstGeom>
      </xdr:spPr>
    </xdr:pic>
    <xdr:clientData/>
  </xdr:twoCellAnchor>
  <xdr:twoCellAnchor>
    <xdr:from>
      <xdr:col>4</xdr:col>
      <xdr:colOff>123825</xdr:colOff>
      <xdr:row>15</xdr:row>
      <xdr:rowOff>123825</xdr:rowOff>
    </xdr:from>
    <xdr:to>
      <xdr:col>4</xdr:col>
      <xdr:colOff>1362075</xdr:colOff>
      <xdr:row>15</xdr:row>
      <xdr:rowOff>723900</xdr:rowOff>
    </xdr:to>
    <xdr:pic>
      <xdr:nvPicPr>
        <xdr:cNvPr id="12" name="Picture 14" descr="Picture">
          <a:extLst>
            <a:ext uri="{FF2B5EF4-FFF2-40B4-BE49-F238E27FC236}">
              <a16:creationId xmlns="" xmlns:a16="http://schemas.microsoft.com/office/drawing/2014/main" id="{35CCC64A-D9E2-478A-B318-7E77DF28A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999" t="16854" r="5334" b="12359"/>
        <a:stretch/>
      </xdr:blipFill>
      <xdr:spPr>
        <a:xfrm>
          <a:off x="3609975" y="17659350"/>
          <a:ext cx="1238250" cy="600075"/>
        </a:xfrm>
        <a:prstGeom prst="rect">
          <a:avLst/>
        </a:prstGeom>
      </xdr:spPr>
    </xdr:pic>
    <xdr:clientData/>
  </xdr:twoCellAnchor>
  <xdr:twoCellAnchor>
    <xdr:from>
      <xdr:col>4</xdr:col>
      <xdr:colOff>85725</xdr:colOff>
      <xdr:row>16</xdr:row>
      <xdr:rowOff>85725</xdr:rowOff>
    </xdr:from>
    <xdr:to>
      <xdr:col>4</xdr:col>
      <xdr:colOff>1456855</xdr:colOff>
      <xdr:row>16</xdr:row>
      <xdr:rowOff>685800</xdr:rowOff>
    </xdr:to>
    <xdr:pic>
      <xdr:nvPicPr>
        <xdr:cNvPr id="13" name="Picture 15" descr="Picture">
          <a:extLst>
            <a:ext uri="{FF2B5EF4-FFF2-40B4-BE49-F238E27FC236}">
              <a16:creationId xmlns="" xmlns:a16="http://schemas.microsoft.com/office/drawing/2014/main" id="{606F311F-7E98-4F46-96AE-BF84B08C09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5014" b="13597"/>
        <a:stretch/>
      </xdr:blipFill>
      <xdr:spPr>
        <a:xfrm>
          <a:off x="3571875" y="18411825"/>
          <a:ext cx="1371130" cy="60007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18</xdr:row>
      <xdr:rowOff>85725</xdr:rowOff>
    </xdr:from>
    <xdr:to>
      <xdr:col>4</xdr:col>
      <xdr:colOff>1428750</xdr:colOff>
      <xdr:row>18</xdr:row>
      <xdr:rowOff>581025</xdr:rowOff>
    </xdr:to>
    <xdr:pic>
      <xdr:nvPicPr>
        <xdr:cNvPr id="14" name="Picture 16" descr="Picture">
          <a:extLst>
            <a:ext uri="{FF2B5EF4-FFF2-40B4-BE49-F238E27FC236}">
              <a16:creationId xmlns="" xmlns:a16="http://schemas.microsoft.com/office/drawing/2014/main" id="{71D1421A-AE05-43BA-B8BE-12A19478C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4513" b="14244"/>
        <a:stretch/>
      </xdr:blipFill>
      <xdr:spPr>
        <a:xfrm>
          <a:off x="3076575" y="16297275"/>
          <a:ext cx="1333500" cy="495300"/>
        </a:xfrm>
        <a:prstGeom prst="rect">
          <a:avLst/>
        </a:prstGeom>
      </xdr:spPr>
    </xdr:pic>
    <xdr:clientData/>
  </xdr:twoCellAnchor>
  <xdr:twoCellAnchor>
    <xdr:from>
      <xdr:col>4</xdr:col>
      <xdr:colOff>180976</xdr:colOff>
      <xdr:row>26</xdr:row>
      <xdr:rowOff>19050</xdr:rowOff>
    </xdr:from>
    <xdr:to>
      <xdr:col>4</xdr:col>
      <xdr:colOff>1249303</xdr:colOff>
      <xdr:row>26</xdr:row>
      <xdr:rowOff>564376</xdr:rowOff>
    </xdr:to>
    <xdr:pic>
      <xdr:nvPicPr>
        <xdr:cNvPr id="18" name="Picture 20" descr="Picture">
          <a:extLst>
            <a:ext uri="{FF2B5EF4-FFF2-40B4-BE49-F238E27FC236}">
              <a16:creationId xmlns="" xmlns:a16="http://schemas.microsoft.com/office/drawing/2014/main" id="{D1237708-AC18-4692-8BCA-F37F8590D0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6521" t="20685" r="5435" b="11173"/>
        <a:stretch/>
      </xdr:blipFill>
      <xdr:spPr>
        <a:xfrm>
          <a:off x="3162301" y="21259800"/>
          <a:ext cx="1068327" cy="545326"/>
        </a:xfrm>
        <a:prstGeom prst="rect">
          <a:avLst/>
        </a:prstGeom>
      </xdr:spPr>
    </xdr:pic>
    <xdr:clientData/>
  </xdr:twoCellAnchor>
  <xdr:twoCellAnchor>
    <xdr:from>
      <xdr:col>4</xdr:col>
      <xdr:colOff>95249</xdr:colOff>
      <xdr:row>28</xdr:row>
      <xdr:rowOff>47624</xdr:rowOff>
    </xdr:from>
    <xdr:to>
      <xdr:col>4</xdr:col>
      <xdr:colOff>1352550</xdr:colOff>
      <xdr:row>28</xdr:row>
      <xdr:rowOff>600074</xdr:rowOff>
    </xdr:to>
    <xdr:pic>
      <xdr:nvPicPr>
        <xdr:cNvPr id="19" name="Picture 21" descr="Picture">
          <a:extLst>
            <a:ext uri="{FF2B5EF4-FFF2-40B4-BE49-F238E27FC236}">
              <a16:creationId xmlns="" xmlns:a16="http://schemas.microsoft.com/office/drawing/2014/main" id="{B0DD1812-C176-493D-96F1-CEE6F69C06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2490"/>
        <a:stretch/>
      </xdr:blipFill>
      <xdr:spPr>
        <a:xfrm>
          <a:off x="3076574" y="22545674"/>
          <a:ext cx="1257301" cy="552450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35</xdr:row>
      <xdr:rowOff>57149</xdr:rowOff>
    </xdr:from>
    <xdr:to>
      <xdr:col>4</xdr:col>
      <xdr:colOff>1381126</xdr:colOff>
      <xdr:row>35</xdr:row>
      <xdr:rowOff>657224</xdr:rowOff>
    </xdr:to>
    <xdr:pic>
      <xdr:nvPicPr>
        <xdr:cNvPr id="21" name="Picture 23" descr="Picture">
          <a:extLst>
            <a:ext uri="{FF2B5EF4-FFF2-40B4-BE49-F238E27FC236}">
              <a16:creationId xmlns="" xmlns:a16="http://schemas.microsoft.com/office/drawing/2014/main" id="{5476C029-3214-4FAD-8780-EA8FBD5598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006" t="22222" r="8280"/>
        <a:stretch/>
      </xdr:blipFill>
      <xdr:spPr>
        <a:xfrm>
          <a:off x="3600450" y="31032449"/>
          <a:ext cx="1266826" cy="600075"/>
        </a:xfrm>
        <a:prstGeom prst="rect">
          <a:avLst/>
        </a:prstGeom>
      </xdr:spPr>
    </xdr:pic>
    <xdr:clientData/>
  </xdr:twoCellAnchor>
  <xdr:twoCellAnchor>
    <xdr:from>
      <xdr:col>4</xdr:col>
      <xdr:colOff>104775</xdr:colOff>
      <xdr:row>39</xdr:row>
      <xdr:rowOff>66675</xdr:rowOff>
    </xdr:from>
    <xdr:to>
      <xdr:col>4</xdr:col>
      <xdr:colOff>1371600</xdr:colOff>
      <xdr:row>39</xdr:row>
      <xdr:rowOff>600075</xdr:rowOff>
    </xdr:to>
    <xdr:pic>
      <xdr:nvPicPr>
        <xdr:cNvPr id="22" name="Picture 24" descr="Picture">
          <a:extLst>
            <a:ext uri="{FF2B5EF4-FFF2-40B4-BE49-F238E27FC236}">
              <a16:creationId xmlns="" xmlns:a16="http://schemas.microsoft.com/office/drawing/2014/main" id="{4D13A9BF-FE31-4EAA-8AC3-53002E7F56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8917" t="22223" r="6369" b="12222"/>
        <a:stretch/>
      </xdr:blipFill>
      <xdr:spPr>
        <a:xfrm>
          <a:off x="3086100" y="28222575"/>
          <a:ext cx="1266825" cy="533400"/>
        </a:xfrm>
        <a:prstGeom prst="rect">
          <a:avLst/>
        </a:prstGeom>
      </xdr:spPr>
    </xdr:pic>
    <xdr:clientData/>
  </xdr:twoCellAnchor>
  <xdr:twoCellAnchor>
    <xdr:from>
      <xdr:col>4</xdr:col>
      <xdr:colOff>133352</xdr:colOff>
      <xdr:row>40</xdr:row>
      <xdr:rowOff>47625</xdr:rowOff>
    </xdr:from>
    <xdr:to>
      <xdr:col>4</xdr:col>
      <xdr:colOff>1231599</xdr:colOff>
      <xdr:row>40</xdr:row>
      <xdr:rowOff>659625</xdr:rowOff>
    </xdr:to>
    <xdr:pic>
      <xdr:nvPicPr>
        <xdr:cNvPr id="23" name="Picture 25" descr="Picture">
          <a:extLst>
            <a:ext uri="{FF2B5EF4-FFF2-40B4-BE49-F238E27FC236}">
              <a16:creationId xmlns="" xmlns:a16="http://schemas.microsoft.com/office/drawing/2014/main" id="{CCA9B298-AD4D-4671-A378-8FC0D96A89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8280" r="8280" b="12048"/>
        <a:stretch/>
      </xdr:blipFill>
      <xdr:spPr>
        <a:xfrm>
          <a:off x="3619502" y="33775650"/>
          <a:ext cx="1098247" cy="612000"/>
        </a:xfrm>
        <a:prstGeom prst="rect">
          <a:avLst/>
        </a:prstGeom>
      </xdr:spPr>
    </xdr:pic>
    <xdr:clientData/>
  </xdr:twoCellAnchor>
  <xdr:twoCellAnchor>
    <xdr:from>
      <xdr:col>4</xdr:col>
      <xdr:colOff>76200</xdr:colOff>
      <xdr:row>42</xdr:row>
      <xdr:rowOff>45244</xdr:rowOff>
    </xdr:from>
    <xdr:to>
      <xdr:col>4</xdr:col>
      <xdr:colOff>1342754</xdr:colOff>
      <xdr:row>42</xdr:row>
      <xdr:rowOff>676275</xdr:rowOff>
    </xdr:to>
    <xdr:pic>
      <xdr:nvPicPr>
        <xdr:cNvPr id="24" name="Picture 26" descr="Picture">
          <a:extLst>
            <a:ext uri="{FF2B5EF4-FFF2-40B4-BE49-F238E27FC236}">
              <a16:creationId xmlns="" xmlns:a16="http://schemas.microsoft.com/office/drawing/2014/main" id="{18BAB746-E873-4731-9D67-0A0DB3C1CD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12356"/>
        <a:stretch/>
      </xdr:blipFill>
      <xdr:spPr>
        <a:xfrm>
          <a:off x="3562350" y="35125819"/>
          <a:ext cx="1266554" cy="631031"/>
        </a:xfrm>
        <a:prstGeom prst="rect">
          <a:avLst/>
        </a:prstGeom>
      </xdr:spPr>
    </xdr:pic>
    <xdr:clientData/>
  </xdr:twoCellAnchor>
  <xdr:twoCellAnchor>
    <xdr:from>
      <xdr:col>4</xdr:col>
      <xdr:colOff>104777</xdr:colOff>
      <xdr:row>45</xdr:row>
      <xdr:rowOff>11906</xdr:rowOff>
    </xdr:from>
    <xdr:to>
      <xdr:col>4</xdr:col>
      <xdr:colOff>1288115</xdr:colOff>
      <xdr:row>45</xdr:row>
      <xdr:rowOff>695906</xdr:rowOff>
    </xdr:to>
    <xdr:pic>
      <xdr:nvPicPr>
        <xdr:cNvPr id="25" name="Picture 27" descr="Picture">
          <a:extLst>
            <a:ext uri="{FF2B5EF4-FFF2-40B4-BE49-F238E27FC236}">
              <a16:creationId xmlns="" xmlns:a16="http://schemas.microsoft.com/office/drawing/2014/main" id="{BBEE5705-CA11-4825-91C3-C02D065EA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0927" y="36540281"/>
          <a:ext cx="1183338" cy="684000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47</xdr:row>
      <xdr:rowOff>35719</xdr:rowOff>
    </xdr:from>
    <xdr:to>
      <xdr:col>4</xdr:col>
      <xdr:colOff>1238250</xdr:colOff>
      <xdr:row>47</xdr:row>
      <xdr:rowOff>666750</xdr:rowOff>
    </xdr:to>
    <xdr:pic>
      <xdr:nvPicPr>
        <xdr:cNvPr id="26" name="Picture 28" descr="Picture">
          <a:extLst>
            <a:ext uri="{FF2B5EF4-FFF2-40B4-BE49-F238E27FC236}">
              <a16:creationId xmlns="" xmlns:a16="http://schemas.microsoft.com/office/drawing/2014/main" id="{33044A52-DFAC-47B8-ADFB-409E523141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8088" b="16530"/>
        <a:stretch/>
      </xdr:blipFill>
      <xdr:spPr>
        <a:xfrm>
          <a:off x="3533775" y="37268944"/>
          <a:ext cx="1190625" cy="63103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4</xdr:row>
      <xdr:rowOff>57150</xdr:rowOff>
    </xdr:from>
    <xdr:to>
      <xdr:col>4</xdr:col>
      <xdr:colOff>1452868</xdr:colOff>
      <xdr:row>4</xdr:row>
      <xdr:rowOff>559360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DFAB9BF3-AF9C-4F42-B8C1-4F69D1D437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5942" b="-1"/>
        <a:stretch/>
      </xdr:blipFill>
      <xdr:spPr>
        <a:xfrm>
          <a:off x="3105150" y="1809750"/>
          <a:ext cx="1329043" cy="50221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5</xdr:row>
      <xdr:rowOff>85725</xdr:rowOff>
    </xdr:from>
    <xdr:to>
      <xdr:col>4</xdr:col>
      <xdr:colOff>1367143</xdr:colOff>
      <xdr:row>5</xdr:row>
      <xdr:rowOff>591737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2EF594AA-3C81-4DCE-B2F5-67FD470F0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50" y="10248900"/>
          <a:ext cx="1329043" cy="506012"/>
        </a:xfrm>
        <a:prstGeom prst="rect">
          <a:avLst/>
        </a:prstGeom>
      </xdr:spPr>
    </xdr:pic>
    <xdr:clientData/>
  </xdr:twoCellAnchor>
  <xdr:twoCellAnchor>
    <xdr:from>
      <xdr:col>4</xdr:col>
      <xdr:colOff>142875</xdr:colOff>
      <xdr:row>8</xdr:row>
      <xdr:rowOff>114300</xdr:rowOff>
    </xdr:from>
    <xdr:to>
      <xdr:col>4</xdr:col>
      <xdr:colOff>1419225</xdr:colOff>
      <xdr:row>8</xdr:row>
      <xdr:rowOff>676275</xdr:rowOff>
    </xdr:to>
    <xdr:pic>
      <xdr:nvPicPr>
        <xdr:cNvPr id="33" name="Picture 9" descr="Picture">
          <a:extLst>
            <a:ext uri="{FF2B5EF4-FFF2-40B4-BE49-F238E27FC236}">
              <a16:creationId xmlns="" xmlns:a16="http://schemas.microsoft.com/office/drawing/2014/main" id="{1CD9D8F1-6E75-4034-80A0-DEE03FDDE2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792" t="29766" r="5196" b="14236"/>
        <a:stretch/>
      </xdr:blipFill>
      <xdr:spPr>
        <a:xfrm>
          <a:off x="3629025" y="12372975"/>
          <a:ext cx="1276350" cy="561975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7</xdr:row>
      <xdr:rowOff>133350</xdr:rowOff>
    </xdr:from>
    <xdr:to>
      <xdr:col>4</xdr:col>
      <xdr:colOff>1343026</xdr:colOff>
      <xdr:row>7</xdr:row>
      <xdr:rowOff>695325</xdr:rowOff>
    </xdr:to>
    <xdr:pic>
      <xdr:nvPicPr>
        <xdr:cNvPr id="34" name="Picture 9" descr="Picture">
          <a:extLst>
            <a:ext uri="{FF2B5EF4-FFF2-40B4-BE49-F238E27FC236}">
              <a16:creationId xmlns="" xmlns:a16="http://schemas.microsoft.com/office/drawing/2014/main" id="{8CE76EA8-0E7D-4FB3-9365-C01AEA7FE1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680" t="29766" r="8362" b="14236"/>
        <a:stretch/>
      </xdr:blipFill>
      <xdr:spPr>
        <a:xfrm>
          <a:off x="3619500" y="11658600"/>
          <a:ext cx="1209676" cy="561975"/>
        </a:xfrm>
        <a:prstGeom prst="rect">
          <a:avLst/>
        </a:prstGeom>
      </xdr:spPr>
    </xdr:pic>
    <xdr:clientData/>
  </xdr:twoCellAnchor>
  <xdr:twoCellAnchor>
    <xdr:from>
      <xdr:col>4</xdr:col>
      <xdr:colOff>85726</xdr:colOff>
      <xdr:row>11</xdr:row>
      <xdr:rowOff>142875</xdr:rowOff>
    </xdr:from>
    <xdr:to>
      <xdr:col>4</xdr:col>
      <xdr:colOff>1422866</xdr:colOff>
      <xdr:row>11</xdr:row>
      <xdr:rowOff>682875</xdr:rowOff>
    </xdr:to>
    <xdr:pic>
      <xdr:nvPicPr>
        <xdr:cNvPr id="35" name="Picture 12" descr="Picture">
          <a:extLst>
            <a:ext uri="{FF2B5EF4-FFF2-40B4-BE49-F238E27FC236}">
              <a16:creationId xmlns="" xmlns:a16="http://schemas.microsoft.com/office/drawing/2014/main" id="{CC4890B9-9D07-426A-8A00-CFBDAA312A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8085" b="14893"/>
        <a:stretch/>
      </xdr:blipFill>
      <xdr:spPr>
        <a:xfrm>
          <a:off x="3571876" y="14678025"/>
          <a:ext cx="1337140" cy="540000"/>
        </a:xfrm>
        <a:prstGeom prst="rect">
          <a:avLst/>
        </a:prstGeom>
      </xdr:spPr>
    </xdr:pic>
    <xdr:clientData/>
  </xdr:twoCellAnchor>
  <xdr:twoCellAnchor>
    <xdr:from>
      <xdr:col>4</xdr:col>
      <xdr:colOff>38101</xdr:colOff>
      <xdr:row>12</xdr:row>
      <xdr:rowOff>95250</xdr:rowOff>
    </xdr:from>
    <xdr:to>
      <xdr:col>4</xdr:col>
      <xdr:colOff>1375241</xdr:colOff>
      <xdr:row>12</xdr:row>
      <xdr:rowOff>635250</xdr:rowOff>
    </xdr:to>
    <xdr:pic>
      <xdr:nvPicPr>
        <xdr:cNvPr id="36" name="Picture 12" descr="Picture">
          <a:extLst>
            <a:ext uri="{FF2B5EF4-FFF2-40B4-BE49-F238E27FC236}">
              <a16:creationId xmlns="" xmlns:a16="http://schemas.microsoft.com/office/drawing/2014/main" id="{E1F262C2-2D53-4167-B9AD-6EA1A8A67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8085" b="14893"/>
        <a:stretch/>
      </xdr:blipFill>
      <xdr:spPr>
        <a:xfrm>
          <a:off x="3524251" y="15392400"/>
          <a:ext cx="1337140" cy="540000"/>
        </a:xfrm>
        <a:prstGeom prst="rect">
          <a:avLst/>
        </a:prstGeom>
      </xdr:spPr>
    </xdr:pic>
    <xdr:clientData/>
  </xdr:twoCellAnchor>
  <xdr:twoCellAnchor>
    <xdr:from>
      <xdr:col>4</xdr:col>
      <xdr:colOff>9526</xdr:colOff>
      <xdr:row>13</xdr:row>
      <xdr:rowOff>85725</xdr:rowOff>
    </xdr:from>
    <xdr:to>
      <xdr:col>4</xdr:col>
      <xdr:colOff>1346666</xdr:colOff>
      <xdr:row>13</xdr:row>
      <xdr:rowOff>625725</xdr:rowOff>
    </xdr:to>
    <xdr:pic>
      <xdr:nvPicPr>
        <xdr:cNvPr id="37" name="Picture 12" descr="Picture">
          <a:extLst>
            <a:ext uri="{FF2B5EF4-FFF2-40B4-BE49-F238E27FC236}">
              <a16:creationId xmlns="" xmlns:a16="http://schemas.microsoft.com/office/drawing/2014/main" id="{C536502F-484B-4773-BB6C-20ECFD2287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18085" b="14893"/>
        <a:stretch/>
      </xdr:blipFill>
      <xdr:spPr>
        <a:xfrm>
          <a:off x="3495676" y="16144875"/>
          <a:ext cx="1337140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17</xdr:row>
      <xdr:rowOff>19050</xdr:rowOff>
    </xdr:from>
    <xdr:to>
      <xdr:col>4</xdr:col>
      <xdr:colOff>1438394</xdr:colOff>
      <xdr:row>17</xdr:row>
      <xdr:rowOff>616510</xdr:rowOff>
    </xdr:to>
    <xdr:pic>
      <xdr:nvPicPr>
        <xdr:cNvPr id="38" name="Immagine 37">
          <a:extLst>
            <a:ext uri="{FF2B5EF4-FFF2-40B4-BE49-F238E27FC236}">
              <a16:creationId xmlns="" xmlns:a16="http://schemas.microsoft.com/office/drawing/2014/main" id="{42F17721-BBCB-479D-903D-6CCDC321A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0" y="15601950"/>
          <a:ext cx="1371719" cy="59746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19</xdr:row>
      <xdr:rowOff>76200</xdr:rowOff>
    </xdr:from>
    <xdr:to>
      <xdr:col>4</xdr:col>
      <xdr:colOff>1382765</xdr:colOff>
      <xdr:row>19</xdr:row>
      <xdr:rowOff>588308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313A0533-A10E-4752-A688-6FD661A5C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33775" y="20583525"/>
          <a:ext cx="1335140" cy="512108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200024</xdr:colOff>
      <xdr:row>20</xdr:row>
      <xdr:rowOff>57150</xdr:rowOff>
    </xdr:from>
    <xdr:to>
      <xdr:col>4</xdr:col>
      <xdr:colOff>1247775</xdr:colOff>
      <xdr:row>20</xdr:row>
      <xdr:rowOff>542925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E168335B-5484-4FED-B11E-ADF4E7E9E2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6400" t="16382" r="5599" b="13944"/>
        <a:stretch/>
      </xdr:blipFill>
      <xdr:spPr>
        <a:xfrm>
          <a:off x="3181349" y="17526000"/>
          <a:ext cx="1047751" cy="485775"/>
        </a:xfrm>
        <a:prstGeom prst="rect">
          <a:avLst/>
        </a:prstGeom>
      </xdr:spPr>
    </xdr:pic>
    <xdr:clientData/>
  </xdr:twoCellAnchor>
  <xdr:twoCellAnchor>
    <xdr:from>
      <xdr:col>4</xdr:col>
      <xdr:colOff>57153</xdr:colOff>
      <xdr:row>23</xdr:row>
      <xdr:rowOff>76200</xdr:rowOff>
    </xdr:from>
    <xdr:to>
      <xdr:col>4</xdr:col>
      <xdr:colOff>1406846</xdr:colOff>
      <xdr:row>23</xdr:row>
      <xdr:rowOff>580200</xdr:rowOff>
    </xdr:to>
    <xdr:pic>
      <xdr:nvPicPr>
        <xdr:cNvPr id="41" name="Picture 19" descr="Picture">
          <a:extLst>
            <a:ext uri="{FF2B5EF4-FFF2-40B4-BE49-F238E27FC236}">
              <a16:creationId xmlns="" xmlns:a16="http://schemas.microsoft.com/office/drawing/2014/main" id="{43175E0D-C579-4580-8221-BAF944AB7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0339" b="11092"/>
        <a:stretch/>
      </xdr:blipFill>
      <xdr:spPr>
        <a:xfrm>
          <a:off x="3543303" y="24364950"/>
          <a:ext cx="1349693" cy="504000"/>
        </a:xfrm>
        <a:prstGeom prst="rect">
          <a:avLst/>
        </a:prstGeom>
      </xdr:spPr>
    </xdr:pic>
    <xdr:clientData/>
  </xdr:twoCellAnchor>
  <xdr:twoCellAnchor>
    <xdr:from>
      <xdr:col>4</xdr:col>
      <xdr:colOff>85728</xdr:colOff>
      <xdr:row>24</xdr:row>
      <xdr:rowOff>47625</xdr:rowOff>
    </xdr:from>
    <xdr:to>
      <xdr:col>4</xdr:col>
      <xdr:colOff>1435421</xdr:colOff>
      <xdr:row>24</xdr:row>
      <xdr:rowOff>551625</xdr:rowOff>
    </xdr:to>
    <xdr:pic>
      <xdr:nvPicPr>
        <xdr:cNvPr id="42" name="Picture 19" descr="Picture">
          <a:extLst>
            <a:ext uri="{FF2B5EF4-FFF2-40B4-BE49-F238E27FC236}">
              <a16:creationId xmlns="" xmlns:a16="http://schemas.microsoft.com/office/drawing/2014/main" id="{2BF874BB-2ACA-42A4-8099-6211CF935B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0339" b="11092"/>
        <a:stretch/>
      </xdr:blipFill>
      <xdr:spPr>
        <a:xfrm>
          <a:off x="3571878" y="24974550"/>
          <a:ext cx="1349693" cy="504000"/>
        </a:xfrm>
        <a:prstGeom prst="rect">
          <a:avLst/>
        </a:prstGeom>
      </xdr:spPr>
    </xdr:pic>
    <xdr:clientData/>
  </xdr:twoCellAnchor>
  <xdr:twoCellAnchor>
    <xdr:from>
      <xdr:col>4</xdr:col>
      <xdr:colOff>123827</xdr:colOff>
      <xdr:row>27</xdr:row>
      <xdr:rowOff>34151</xdr:rowOff>
    </xdr:from>
    <xdr:to>
      <xdr:col>4</xdr:col>
      <xdr:colOff>1238251</xdr:colOff>
      <xdr:row>27</xdr:row>
      <xdr:rowOff>612001</xdr:rowOff>
    </xdr:to>
    <xdr:pic>
      <xdr:nvPicPr>
        <xdr:cNvPr id="43" name="Picture 20" descr="Picture">
          <a:extLst>
            <a:ext uri="{FF2B5EF4-FFF2-40B4-BE49-F238E27FC236}">
              <a16:creationId xmlns="" xmlns:a16="http://schemas.microsoft.com/office/drawing/2014/main" id="{408E9D73-AB58-4994-ADB0-4ACE29DB4E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6521" t="20685" r="5435" b="11173"/>
        <a:stretch/>
      </xdr:blipFill>
      <xdr:spPr>
        <a:xfrm>
          <a:off x="3105152" y="21903551"/>
          <a:ext cx="1114424" cy="57785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85726</xdr:colOff>
      <xdr:row>29</xdr:row>
      <xdr:rowOff>93270</xdr:rowOff>
    </xdr:from>
    <xdr:to>
      <xdr:col>4</xdr:col>
      <xdr:colOff>1285876</xdr:colOff>
      <xdr:row>29</xdr:row>
      <xdr:rowOff>615749</xdr:rowOff>
    </xdr:to>
    <xdr:pic>
      <xdr:nvPicPr>
        <xdr:cNvPr id="44" name="Immagine 43">
          <a:extLst>
            <a:ext uri="{FF2B5EF4-FFF2-40B4-BE49-F238E27FC236}">
              <a16:creationId xmlns="" xmlns:a16="http://schemas.microsoft.com/office/drawing/2014/main" id="{B12C39BD-9E8D-4285-B390-CAE8FB14E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67051" y="23219970"/>
          <a:ext cx="1200150" cy="522479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30</xdr:row>
      <xdr:rowOff>97417</xdr:rowOff>
    </xdr:from>
    <xdr:to>
      <xdr:col>4</xdr:col>
      <xdr:colOff>1323975</xdr:colOff>
      <xdr:row>30</xdr:row>
      <xdr:rowOff>615749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33ECF920-7445-46D2-ACF9-D0483CFD7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14675" y="23852767"/>
          <a:ext cx="1190625" cy="518332"/>
        </a:xfrm>
        <a:prstGeom prst="rect">
          <a:avLst/>
        </a:prstGeom>
      </xdr:spPr>
    </xdr:pic>
    <xdr:clientData/>
  </xdr:twoCellAnchor>
  <xdr:twoCellAnchor>
    <xdr:from>
      <xdr:col>4</xdr:col>
      <xdr:colOff>76200</xdr:colOff>
      <xdr:row>32</xdr:row>
      <xdr:rowOff>57150</xdr:rowOff>
    </xdr:from>
    <xdr:to>
      <xdr:col>4</xdr:col>
      <xdr:colOff>1476375</xdr:colOff>
      <xdr:row>32</xdr:row>
      <xdr:rowOff>628650</xdr:rowOff>
    </xdr:to>
    <xdr:pic>
      <xdr:nvPicPr>
        <xdr:cNvPr id="46" name="Picture 22" descr="Picture">
          <a:extLst>
            <a:ext uri="{FF2B5EF4-FFF2-40B4-BE49-F238E27FC236}">
              <a16:creationId xmlns="" xmlns:a16="http://schemas.microsoft.com/office/drawing/2014/main" id="{001902AA-6FFD-4D21-9027-62F8F520A6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1978" r="6369" b="12088"/>
        <a:stretch/>
      </xdr:blipFill>
      <xdr:spPr>
        <a:xfrm>
          <a:off x="3562350" y="29660850"/>
          <a:ext cx="1400175" cy="571500"/>
        </a:xfrm>
        <a:prstGeom prst="rect">
          <a:avLst/>
        </a:prstGeom>
      </xdr:spPr>
    </xdr:pic>
    <xdr:clientData/>
  </xdr:twoCellAnchor>
  <xdr:twoCellAnchor>
    <xdr:from>
      <xdr:col>4</xdr:col>
      <xdr:colOff>66675</xdr:colOff>
      <xdr:row>33</xdr:row>
      <xdr:rowOff>47625</xdr:rowOff>
    </xdr:from>
    <xdr:to>
      <xdr:col>4</xdr:col>
      <xdr:colOff>1466850</xdr:colOff>
      <xdr:row>33</xdr:row>
      <xdr:rowOff>619125</xdr:rowOff>
    </xdr:to>
    <xdr:pic>
      <xdr:nvPicPr>
        <xdr:cNvPr id="47" name="Picture 22" descr="Picture">
          <a:extLst>
            <a:ext uri="{FF2B5EF4-FFF2-40B4-BE49-F238E27FC236}">
              <a16:creationId xmlns="" xmlns:a16="http://schemas.microsoft.com/office/drawing/2014/main" id="{3B147C2A-CEFB-4B3C-8C54-284892CDD3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1978" r="6369" b="12088"/>
        <a:stretch/>
      </xdr:blipFill>
      <xdr:spPr>
        <a:xfrm>
          <a:off x="3552825" y="30337125"/>
          <a:ext cx="1400175" cy="571500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36</xdr:row>
      <xdr:rowOff>19050</xdr:rowOff>
    </xdr:from>
    <xdr:to>
      <xdr:col>4</xdr:col>
      <xdr:colOff>1391903</xdr:colOff>
      <xdr:row>36</xdr:row>
      <xdr:rowOff>616510</xdr:rowOff>
    </xdr:to>
    <xdr:pic>
      <xdr:nvPicPr>
        <xdr:cNvPr id="48" name="Immagine 47">
          <a:extLst>
            <a:ext uri="{FF2B5EF4-FFF2-40B4-BE49-F238E27FC236}">
              <a16:creationId xmlns="" xmlns:a16="http://schemas.microsoft.com/office/drawing/2014/main" id="{9359EA71-72D5-4E46-9F19-6EA970184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05150" y="26917650"/>
          <a:ext cx="1268078" cy="597460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37</xdr:row>
      <xdr:rowOff>19050</xdr:rowOff>
    </xdr:from>
    <xdr:to>
      <xdr:col>4</xdr:col>
      <xdr:colOff>1343025</xdr:colOff>
      <xdr:row>37</xdr:row>
      <xdr:rowOff>597969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BA9F7D77-B9F3-4277-A2B4-1A514897D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95625" y="27546300"/>
          <a:ext cx="1228725" cy="578919"/>
        </a:xfrm>
        <a:prstGeom prst="rect">
          <a:avLst/>
        </a:prstGeom>
      </xdr:spPr>
    </xdr:pic>
    <xdr:clientData/>
  </xdr:twoCellAnchor>
  <xdr:twoCellAnchor>
    <xdr:from>
      <xdr:col>4</xdr:col>
      <xdr:colOff>142875</xdr:colOff>
      <xdr:row>41</xdr:row>
      <xdr:rowOff>9525</xdr:rowOff>
    </xdr:from>
    <xdr:to>
      <xdr:col>4</xdr:col>
      <xdr:colOff>1241122</xdr:colOff>
      <xdr:row>41</xdr:row>
      <xdr:rowOff>621525</xdr:rowOff>
    </xdr:to>
    <xdr:pic>
      <xdr:nvPicPr>
        <xdr:cNvPr id="50" name="Picture 25" descr="Picture">
          <a:extLst>
            <a:ext uri="{FF2B5EF4-FFF2-40B4-BE49-F238E27FC236}">
              <a16:creationId xmlns="" xmlns:a16="http://schemas.microsoft.com/office/drawing/2014/main" id="{3105F4AE-0324-41AA-A6D0-B3B53A1AD2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8280" r="8280" b="12048"/>
        <a:stretch/>
      </xdr:blipFill>
      <xdr:spPr>
        <a:xfrm>
          <a:off x="3629025" y="34413825"/>
          <a:ext cx="1098247" cy="6120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43</xdr:row>
      <xdr:rowOff>9525</xdr:rowOff>
    </xdr:from>
    <xdr:to>
      <xdr:col>4</xdr:col>
      <xdr:colOff>1357231</xdr:colOff>
      <xdr:row>43</xdr:row>
      <xdr:rowOff>619125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7A4300B6-C252-450E-B42B-D99C45798D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15261"/>
        <a:stretch/>
      </xdr:blipFill>
      <xdr:spPr>
        <a:xfrm>
          <a:off x="3076575" y="30680025"/>
          <a:ext cx="1261981" cy="609600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48</xdr:row>
      <xdr:rowOff>83344</xdr:rowOff>
    </xdr:from>
    <xdr:to>
      <xdr:col>4</xdr:col>
      <xdr:colOff>1304925</xdr:colOff>
      <xdr:row>48</xdr:row>
      <xdr:rowOff>714375</xdr:rowOff>
    </xdr:to>
    <xdr:pic>
      <xdr:nvPicPr>
        <xdr:cNvPr id="52" name="Picture 28" descr="Picture">
          <a:extLst>
            <a:ext uri="{FF2B5EF4-FFF2-40B4-BE49-F238E27FC236}">
              <a16:creationId xmlns="" xmlns:a16="http://schemas.microsoft.com/office/drawing/2014/main" id="{658C7427-7293-4E02-A8F2-3D7B960808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8088" b="16530"/>
        <a:stretch/>
      </xdr:blipFill>
      <xdr:spPr>
        <a:xfrm>
          <a:off x="3600450" y="38097619"/>
          <a:ext cx="1190625" cy="631031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21</xdr:row>
      <xdr:rowOff>85725</xdr:rowOff>
    </xdr:from>
    <xdr:to>
      <xdr:col>4</xdr:col>
      <xdr:colOff>1266826</xdr:colOff>
      <xdr:row>21</xdr:row>
      <xdr:rowOff>571500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B9F5EA68-AEF3-4FF1-9C52-065CC3177C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6400" t="16382" r="5599" b="13944"/>
        <a:stretch/>
      </xdr:blipFill>
      <xdr:spPr>
        <a:xfrm>
          <a:off x="3200400" y="18183225"/>
          <a:ext cx="1047751" cy="485775"/>
        </a:xfrm>
        <a:prstGeom prst="rect">
          <a:avLst/>
        </a:prstGeom>
      </xdr:spPr>
    </xdr:pic>
    <xdr:clientData/>
  </xdr:twoCellAnchor>
  <xdr:twoCellAnchor>
    <xdr:from>
      <xdr:col>4</xdr:col>
      <xdr:colOff>161925</xdr:colOff>
      <xdr:row>2</xdr:row>
      <xdr:rowOff>57150</xdr:rowOff>
    </xdr:from>
    <xdr:to>
      <xdr:col>4</xdr:col>
      <xdr:colOff>1295400</xdr:colOff>
      <xdr:row>2</xdr:row>
      <xdr:rowOff>619124</xdr:rowOff>
    </xdr:to>
    <xdr:pic>
      <xdr:nvPicPr>
        <xdr:cNvPr id="53" name="Picture 7" descr="Picture">
          <a:extLst>
            <a:ext uri="{FF2B5EF4-FFF2-40B4-BE49-F238E27FC236}">
              <a16:creationId xmlns="" xmlns:a16="http://schemas.microsoft.com/office/drawing/2014/main" id="{BCE08068-5621-4722-AA0D-ACB5E9C093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7362"/>
        <a:stretch/>
      </xdr:blipFill>
      <xdr:spPr>
        <a:xfrm>
          <a:off x="3143250" y="561975"/>
          <a:ext cx="1133475" cy="561974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22</xdr:row>
      <xdr:rowOff>28575</xdr:rowOff>
    </xdr:from>
    <xdr:to>
      <xdr:col>4</xdr:col>
      <xdr:colOff>1281760</xdr:colOff>
      <xdr:row>22</xdr:row>
      <xdr:rowOff>542925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579D7B03-9F2B-43CD-93AA-11FDC75AE5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7721" t="23758" r="7720" b="15281"/>
        <a:stretch/>
      </xdr:blipFill>
      <xdr:spPr>
        <a:xfrm>
          <a:off x="3190875" y="12915900"/>
          <a:ext cx="1072210" cy="514350"/>
        </a:xfrm>
        <a:prstGeom prst="rect">
          <a:avLst/>
        </a:prstGeom>
      </xdr:spPr>
    </xdr:pic>
    <xdr:clientData/>
  </xdr:twoCellAnchor>
  <xdr:twoCellAnchor>
    <xdr:from>
      <xdr:col>4</xdr:col>
      <xdr:colOff>123825</xdr:colOff>
      <xdr:row>3</xdr:row>
      <xdr:rowOff>66675</xdr:rowOff>
    </xdr:from>
    <xdr:to>
      <xdr:col>4</xdr:col>
      <xdr:colOff>1257300</xdr:colOff>
      <xdr:row>3</xdr:row>
      <xdr:rowOff>628649</xdr:rowOff>
    </xdr:to>
    <xdr:pic>
      <xdr:nvPicPr>
        <xdr:cNvPr id="54" name="Picture 7" descr="Picture">
          <a:extLst>
            <a:ext uri="{FF2B5EF4-FFF2-40B4-BE49-F238E27FC236}">
              <a16:creationId xmlns="" xmlns:a16="http://schemas.microsoft.com/office/drawing/2014/main" id="{7DBF11E2-89BC-4A62-A23D-7573B9754C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7362"/>
        <a:stretch/>
      </xdr:blipFill>
      <xdr:spPr>
        <a:xfrm>
          <a:off x="3105150" y="1790700"/>
          <a:ext cx="1133475" cy="561974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25</xdr:row>
      <xdr:rowOff>57150</xdr:rowOff>
    </xdr:from>
    <xdr:to>
      <xdr:col>4</xdr:col>
      <xdr:colOff>1444943</xdr:colOff>
      <xdr:row>25</xdr:row>
      <xdr:rowOff>561150</xdr:rowOff>
    </xdr:to>
    <xdr:pic>
      <xdr:nvPicPr>
        <xdr:cNvPr id="56" name="Picture 19" descr="Picture">
          <a:extLst>
            <a:ext uri="{FF2B5EF4-FFF2-40B4-BE49-F238E27FC236}">
              <a16:creationId xmlns="" xmlns:a16="http://schemas.microsoft.com/office/drawing/2014/main" id="{F606E65A-DE5C-4F74-89A6-F5C6558F60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0339" b="11092"/>
        <a:stretch/>
      </xdr:blipFill>
      <xdr:spPr>
        <a:xfrm>
          <a:off x="3076575" y="14982825"/>
          <a:ext cx="1349693" cy="504000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38</xdr:row>
      <xdr:rowOff>47625</xdr:rowOff>
    </xdr:from>
    <xdr:to>
      <xdr:col>4</xdr:col>
      <xdr:colOff>1352550</xdr:colOff>
      <xdr:row>38</xdr:row>
      <xdr:rowOff>626544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A9156FE1-3F1E-42A0-947D-78BD51D40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05150" y="21888450"/>
          <a:ext cx="1228725" cy="578919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44</xdr:row>
      <xdr:rowOff>19050</xdr:rowOff>
    </xdr:from>
    <xdr:to>
      <xdr:col>4</xdr:col>
      <xdr:colOff>1357231</xdr:colOff>
      <xdr:row>45</xdr:row>
      <xdr:rowOff>0</xdr:rowOff>
    </xdr:to>
    <xdr:pic>
      <xdr:nvPicPr>
        <xdr:cNvPr id="58" name="Immagine 57">
          <a:extLst>
            <a:ext uri="{FF2B5EF4-FFF2-40B4-BE49-F238E27FC236}">
              <a16:creationId xmlns="" xmlns:a16="http://schemas.microsoft.com/office/drawing/2014/main" id="{8D2A1873-F1C0-497E-A5B4-442DD3750E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15261"/>
        <a:stretch/>
      </xdr:blipFill>
      <xdr:spPr>
        <a:xfrm>
          <a:off x="3076575" y="25631775"/>
          <a:ext cx="1261981" cy="609600"/>
        </a:xfrm>
        <a:prstGeom prst="rect">
          <a:avLst/>
        </a:prstGeom>
      </xdr:spPr>
    </xdr:pic>
    <xdr:clientData/>
  </xdr:twoCellAnchor>
  <xdr:twoCellAnchor>
    <xdr:from>
      <xdr:col>4</xdr:col>
      <xdr:colOff>123825</xdr:colOff>
      <xdr:row>46</xdr:row>
      <xdr:rowOff>9525</xdr:rowOff>
    </xdr:from>
    <xdr:to>
      <xdr:col>4</xdr:col>
      <xdr:colOff>1307163</xdr:colOff>
      <xdr:row>46</xdr:row>
      <xdr:rowOff>626850</xdr:rowOff>
    </xdr:to>
    <xdr:pic>
      <xdr:nvPicPr>
        <xdr:cNvPr id="59" name="Picture 27" descr="Picture">
          <a:extLst>
            <a:ext uri="{FF2B5EF4-FFF2-40B4-BE49-F238E27FC236}">
              <a16:creationId xmlns="" xmlns:a16="http://schemas.microsoft.com/office/drawing/2014/main" id="{45AB9F62-3E51-464C-8A50-1323F972F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05150" y="26879550"/>
          <a:ext cx="1183338" cy="617325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34</xdr:row>
      <xdr:rowOff>28575</xdr:rowOff>
    </xdr:from>
    <xdr:to>
      <xdr:col>4</xdr:col>
      <xdr:colOff>1419225</xdr:colOff>
      <xdr:row>34</xdr:row>
      <xdr:rowOff>600075</xdr:rowOff>
    </xdr:to>
    <xdr:pic>
      <xdr:nvPicPr>
        <xdr:cNvPr id="60" name="Picture 22" descr="Picture">
          <a:extLst>
            <a:ext uri="{FF2B5EF4-FFF2-40B4-BE49-F238E27FC236}">
              <a16:creationId xmlns="" xmlns:a16="http://schemas.microsoft.com/office/drawing/2014/main" id="{CEF5BADE-6517-4B8D-8117-D183C8BA11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21978" r="6369" b="12088"/>
        <a:stretch/>
      </xdr:blipFill>
      <xdr:spPr>
        <a:xfrm>
          <a:off x="3000375" y="19983450"/>
          <a:ext cx="1400175" cy="5715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31</xdr:row>
      <xdr:rowOff>57150</xdr:rowOff>
    </xdr:from>
    <xdr:to>
      <xdr:col>4</xdr:col>
      <xdr:colOff>1285875</xdr:colOff>
      <xdr:row>31</xdr:row>
      <xdr:rowOff>575482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500CE0DB-DDE9-4F13-B3E6-0E0742F0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76575" y="18754725"/>
          <a:ext cx="1190625" cy="518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view="pageBreakPreview" topLeftCell="B1" zoomScaleNormal="90" zoomScaleSheetLayoutView="100" workbookViewId="0">
      <selection activeCell="H2" sqref="H1:H1048576"/>
    </sheetView>
  </sheetViews>
  <sheetFormatPr defaultColWidth="9.140625" defaultRowHeight="12" x14ac:dyDescent="0.2"/>
  <cols>
    <col min="1" max="1" width="14.7109375" style="1" bestFit="1" customWidth="1"/>
    <col min="2" max="2" width="12.5703125" style="1" bestFit="1" customWidth="1"/>
    <col min="3" max="3" width="11.85546875" style="1" customWidth="1"/>
    <col min="4" max="4" width="17.42578125" style="1" bestFit="1" customWidth="1"/>
    <col min="5" max="5" width="23.7109375" style="1" customWidth="1"/>
    <col min="6" max="6" width="8.28515625" style="1" bestFit="1" customWidth="1"/>
    <col min="7" max="7" width="10.7109375" style="1" customWidth="1"/>
    <col min="8" max="9" width="6.140625" style="46" customWidth="1"/>
    <col min="10" max="10" width="6.85546875" style="46" customWidth="1"/>
    <col min="11" max="12" width="6.7109375" style="46" customWidth="1"/>
    <col min="13" max="13" width="6.5703125" style="46" customWidth="1"/>
    <col min="14" max="14" width="6.85546875" style="46" customWidth="1"/>
    <col min="15" max="19" width="5.7109375" style="46" customWidth="1"/>
    <col min="20" max="20" width="6" style="1" bestFit="1" customWidth="1"/>
    <col min="21" max="21" width="6.28515625" style="1" bestFit="1" customWidth="1"/>
    <col min="22" max="22" width="17.140625" style="43" bestFit="1" customWidth="1"/>
    <col min="23" max="16384" width="9.140625" style="1"/>
  </cols>
  <sheetData>
    <row r="1" spans="1:22" s="14" customFormat="1" x14ac:dyDescent="0.2">
      <c r="F1" s="15"/>
      <c r="G1" s="16"/>
      <c r="H1" s="44">
        <v>2</v>
      </c>
      <c r="I1" s="44">
        <v>3</v>
      </c>
      <c r="J1" s="44">
        <v>4</v>
      </c>
      <c r="K1" s="44">
        <v>5</v>
      </c>
      <c r="L1" s="44">
        <v>6</v>
      </c>
      <c r="M1" s="44">
        <v>7</v>
      </c>
      <c r="N1" s="44">
        <v>8</v>
      </c>
      <c r="O1" s="44">
        <v>9</v>
      </c>
      <c r="P1" s="44">
        <v>10</v>
      </c>
      <c r="Q1" s="44">
        <v>11</v>
      </c>
      <c r="R1" s="44">
        <v>12</v>
      </c>
      <c r="S1" s="44">
        <v>13</v>
      </c>
      <c r="V1" s="54">
        <f>SUM(V3:V40)</f>
        <v>786</v>
      </c>
    </row>
    <row r="2" spans="1:22" s="13" customFormat="1" ht="33.75" customHeight="1" x14ac:dyDescent="0.25">
      <c r="A2" s="2" t="s">
        <v>0</v>
      </c>
      <c r="B2" s="2" t="s">
        <v>1</v>
      </c>
      <c r="C2" s="2" t="s">
        <v>2</v>
      </c>
      <c r="D2" s="2" t="s">
        <v>144</v>
      </c>
      <c r="E2" s="2" t="s">
        <v>3</v>
      </c>
      <c r="F2" s="3" t="s">
        <v>4</v>
      </c>
      <c r="G2" s="4" t="s">
        <v>5</v>
      </c>
      <c r="H2" s="45">
        <v>35</v>
      </c>
      <c r="I2" s="45">
        <v>36</v>
      </c>
      <c r="J2" s="45">
        <v>37</v>
      </c>
      <c r="K2" s="45">
        <v>38</v>
      </c>
      <c r="L2" s="45">
        <v>39</v>
      </c>
      <c r="M2" s="45">
        <v>40</v>
      </c>
      <c r="N2" s="45">
        <v>41</v>
      </c>
      <c r="O2" s="45">
        <v>42</v>
      </c>
      <c r="P2" s="45">
        <v>43</v>
      </c>
      <c r="Q2" s="45">
        <v>44</v>
      </c>
      <c r="R2" s="45">
        <v>45</v>
      </c>
      <c r="S2" s="45">
        <v>46</v>
      </c>
      <c r="T2" s="2" t="s">
        <v>10</v>
      </c>
      <c r="U2" s="50" t="s">
        <v>9</v>
      </c>
      <c r="V2" s="41" t="s">
        <v>16</v>
      </c>
    </row>
    <row r="3" spans="1:22" s="9" customFormat="1" ht="60.75" customHeight="1" x14ac:dyDescent="0.25">
      <c r="A3" s="5" t="s">
        <v>17</v>
      </c>
      <c r="B3" s="5" t="s">
        <v>8</v>
      </c>
      <c r="C3" s="6" t="s">
        <v>250</v>
      </c>
      <c r="D3" s="58" t="s">
        <v>215</v>
      </c>
      <c r="E3" s="10"/>
      <c r="F3" s="7">
        <v>56.6</v>
      </c>
      <c r="G3" s="7">
        <v>130</v>
      </c>
      <c r="H3" s="11" t="str">
        <f>IF(VLOOKUP($T3,assortimenti!$A$3:$M$77,H$1,FALSE)=0,"",(VLOOKUP($T3,assortimenti!$A$3:$M$77,H$1,FALSE)*$U3))</f>
        <v/>
      </c>
      <c r="I3" s="11" t="str">
        <f>IF(VLOOKUP($T3,assortimenti!$A$3:$M$77,I$1,FALSE)=0,"",(VLOOKUP($T3,assortimenti!$A$3:$M$77,I$1,FALSE)*$U3))</f>
        <v/>
      </c>
      <c r="J3" s="11" t="str">
        <f>IF(VLOOKUP($T3,assortimenti!$A$3:$M$77,J$1,FALSE)=0,"",(VLOOKUP($T3,assortimenti!$A$3:$M$77,J$1,FALSE)*$U3))</f>
        <v/>
      </c>
      <c r="K3" s="11" t="str">
        <f>IF(VLOOKUP($T3,assortimenti!$A$3:$M$77,K$1,FALSE)=0,"",(VLOOKUP($T3,assortimenti!$A$3:$M$77,K$1,FALSE)*$U3))</f>
        <v/>
      </c>
      <c r="L3" s="11" t="str">
        <f>IF(VLOOKUP($T3,assortimenti!$A$3:$M$77,L$1,FALSE)=0,"",(VLOOKUP($T3,assortimenti!$A$3:$M$77,L$1,FALSE)*$U3))</f>
        <v/>
      </c>
      <c r="M3" s="11">
        <f>IF(VLOOKUP($T3,assortimenti!$A$3:$M$77,M$1,FALSE)=0,"",(VLOOKUP($T3,assortimenti!$A$3:$M$77,M$1,FALSE)*$U3))</f>
        <v>4</v>
      </c>
      <c r="N3" s="11">
        <f>IF(VLOOKUP($T3,assortimenti!$A$3:$M$77,N$1,FALSE)=0,"",(VLOOKUP($T3,assortimenti!$A$3:$M$77,N$1,FALSE)*$U3))</f>
        <v>4</v>
      </c>
      <c r="O3" s="11">
        <f>IF(VLOOKUP($T3,assortimenti!$A$3:$M$77,O$1,FALSE)=0,"",(VLOOKUP($T3,assortimenti!$A$3:$M$77,O$1,FALSE)*$U3))</f>
        <v>8</v>
      </c>
      <c r="P3" s="11">
        <f>IF(VLOOKUP($T3,assortimenti!$A$3:$M$77,P$1,FALSE)=0,"",(VLOOKUP($T3,assortimenti!$A$3:$M$77,P$1,FALSE)*$U3))</f>
        <v>8</v>
      </c>
      <c r="Q3" s="11">
        <f>IF(VLOOKUP($T3,assortimenti!$A$3:$M$77,Q$1,FALSE)=0,"",(VLOOKUP($T3,assortimenti!$A$3:$M$77,Q$1,FALSE)*$U3))</f>
        <v>4</v>
      </c>
      <c r="R3" s="11">
        <f>IF(VLOOKUP($T3,assortimenti!$A$3:$M$77,R$1,FALSE)=0,"",(VLOOKUP($T3,assortimenti!$A$3:$M$77,R$1,FALSE)*$U3))</f>
        <v>4</v>
      </c>
      <c r="S3" s="11" t="str">
        <f>IF(VLOOKUP($T3,assortimenti!$A$3:$M$77,S$1,FALSE)=0,"",(VLOOKUP($T3,assortimenti!$A$3:$M$77,S$1,FALSE)*$U3))</f>
        <v/>
      </c>
      <c r="T3" s="5" t="s">
        <v>13</v>
      </c>
      <c r="U3" s="51">
        <v>4</v>
      </c>
      <c r="V3" s="42">
        <f t="shared" ref="V3:V40" si="0">SUM(H3:S3)</f>
        <v>32</v>
      </c>
    </row>
    <row r="4" spans="1:22" s="9" customFormat="1" ht="60.75" customHeight="1" x14ac:dyDescent="0.25">
      <c r="A4" s="5" t="s">
        <v>17</v>
      </c>
      <c r="B4" s="5" t="s">
        <v>8</v>
      </c>
      <c r="C4" s="6" t="s">
        <v>247</v>
      </c>
      <c r="D4" s="58" t="s">
        <v>227</v>
      </c>
      <c r="E4" s="5"/>
      <c r="F4" s="7">
        <v>56.6</v>
      </c>
      <c r="G4" s="7">
        <v>130</v>
      </c>
      <c r="H4" s="11"/>
      <c r="I4" s="11"/>
      <c r="J4" s="11"/>
      <c r="K4" s="11"/>
      <c r="L4" s="11"/>
      <c r="M4" s="11">
        <v>1</v>
      </c>
      <c r="N4" s="11">
        <v>1</v>
      </c>
      <c r="O4" s="11">
        <v>2</v>
      </c>
      <c r="P4" s="11">
        <v>2</v>
      </c>
      <c r="Q4" s="11"/>
      <c r="R4" s="11">
        <v>1</v>
      </c>
      <c r="S4" s="11"/>
      <c r="T4" s="5" t="s">
        <v>22</v>
      </c>
      <c r="U4" s="51"/>
      <c r="V4" s="42">
        <f t="shared" si="0"/>
        <v>7</v>
      </c>
    </row>
    <row r="5" spans="1:22" s="9" customFormat="1" ht="60.75" customHeight="1" x14ac:dyDescent="0.25">
      <c r="A5" s="5" t="s">
        <v>17</v>
      </c>
      <c r="B5" s="5" t="s">
        <v>8</v>
      </c>
      <c r="C5" s="6" t="s">
        <v>247</v>
      </c>
      <c r="D5" s="58" t="s">
        <v>212</v>
      </c>
      <c r="E5" s="5"/>
      <c r="F5" s="7">
        <v>56.6</v>
      </c>
      <c r="G5" s="7">
        <v>130</v>
      </c>
      <c r="H5" s="11" t="str">
        <f>IF(VLOOKUP($T5,assortimenti!$A$3:$M$77,H$1,FALSE)=0,"",(VLOOKUP($T5,assortimenti!$A$3:$M$77,H$1,FALSE)*$U5))</f>
        <v/>
      </c>
      <c r="I5" s="11" t="str">
        <f>IF(VLOOKUP($T5,assortimenti!$A$3:$M$77,I$1,FALSE)=0,"",(VLOOKUP($T5,assortimenti!$A$3:$M$77,I$1,FALSE)*$U5))</f>
        <v/>
      </c>
      <c r="J5" s="11" t="str">
        <f>IF(VLOOKUP($T5,assortimenti!$A$3:$M$77,J$1,FALSE)=0,"",(VLOOKUP($T5,assortimenti!$A$3:$M$77,J$1,FALSE)*$U5))</f>
        <v/>
      </c>
      <c r="K5" s="11" t="str">
        <f>IF(VLOOKUP($T5,assortimenti!$A$3:$M$77,K$1,FALSE)=0,"",(VLOOKUP($T5,assortimenti!$A$3:$M$77,K$1,FALSE)*$U5))</f>
        <v/>
      </c>
      <c r="L5" s="11" t="str">
        <f>IF(VLOOKUP($T5,assortimenti!$A$3:$M$77,L$1,FALSE)=0,"",(VLOOKUP($T5,assortimenti!$A$3:$M$77,L$1,FALSE)*$U5))</f>
        <v/>
      </c>
      <c r="M5" s="11">
        <f>IF(VLOOKUP($T5,assortimenti!$A$3:$M$77,M$1,FALSE)=0,"",(VLOOKUP($T5,assortimenti!$A$3:$M$77,M$1,FALSE)*$U5))</f>
        <v>4</v>
      </c>
      <c r="N5" s="11">
        <f>IF(VLOOKUP($T5,assortimenti!$A$3:$M$77,N$1,FALSE)=0,"",(VLOOKUP($T5,assortimenti!$A$3:$M$77,N$1,FALSE)*$U5))</f>
        <v>4</v>
      </c>
      <c r="O5" s="11">
        <f>IF(VLOOKUP($T5,assortimenti!$A$3:$M$77,O$1,FALSE)=0,"",(VLOOKUP($T5,assortimenti!$A$3:$M$77,O$1,FALSE)*$U5))</f>
        <v>8</v>
      </c>
      <c r="P5" s="11">
        <f>IF(VLOOKUP($T5,assortimenti!$A$3:$M$77,P$1,FALSE)=0,"",(VLOOKUP($T5,assortimenti!$A$3:$M$77,P$1,FALSE)*$U5))</f>
        <v>8</v>
      </c>
      <c r="Q5" s="11">
        <f>IF(VLOOKUP($T5,assortimenti!$A$3:$M$77,Q$1,FALSE)=0,"",(VLOOKUP($T5,assortimenti!$A$3:$M$77,Q$1,FALSE)*$U5))</f>
        <v>4</v>
      </c>
      <c r="R5" s="11">
        <f>IF(VLOOKUP($T5,assortimenti!$A$3:$M$77,R$1,FALSE)=0,"",(VLOOKUP($T5,assortimenti!$A$3:$M$77,R$1,FALSE)*$U5))</f>
        <v>4</v>
      </c>
      <c r="S5" s="11" t="str">
        <f>IF(VLOOKUP($T5,assortimenti!$A$3:$M$77,S$1,FALSE)=0,"",(VLOOKUP($T5,assortimenti!$A$3:$M$77,S$1,FALSE)*$U5))</f>
        <v/>
      </c>
      <c r="T5" s="5" t="s">
        <v>13</v>
      </c>
      <c r="U5" s="51">
        <v>4</v>
      </c>
      <c r="V5" s="42">
        <f t="shared" si="0"/>
        <v>32</v>
      </c>
    </row>
    <row r="6" spans="1:22" s="9" customFormat="1" ht="60.75" customHeight="1" x14ac:dyDescent="0.25">
      <c r="A6" s="5" t="s">
        <v>17</v>
      </c>
      <c r="B6" s="5" t="s">
        <v>8</v>
      </c>
      <c r="C6" s="6" t="s">
        <v>246</v>
      </c>
      <c r="D6" s="58" t="s">
        <v>238</v>
      </c>
      <c r="E6" s="5"/>
      <c r="F6" s="7">
        <v>47.9</v>
      </c>
      <c r="G6" s="7">
        <v>110</v>
      </c>
      <c r="H6" s="11"/>
      <c r="I6" s="11"/>
      <c r="J6" s="11"/>
      <c r="K6" s="11"/>
      <c r="L6" s="11"/>
      <c r="M6" s="11">
        <v>2</v>
      </c>
      <c r="N6" s="11">
        <v>2</v>
      </c>
      <c r="O6" s="11">
        <v>5</v>
      </c>
      <c r="P6" s="11">
        <v>4</v>
      </c>
      <c r="Q6" s="11"/>
      <c r="R6" s="11">
        <v>3</v>
      </c>
      <c r="S6" s="11"/>
      <c r="T6" s="5" t="s">
        <v>22</v>
      </c>
      <c r="U6" s="51"/>
      <c r="V6" s="42">
        <f t="shared" si="0"/>
        <v>16</v>
      </c>
    </row>
    <row r="7" spans="1:22" s="9" customFormat="1" ht="60.75" customHeight="1" x14ac:dyDescent="0.25">
      <c r="A7" s="5" t="s">
        <v>17</v>
      </c>
      <c r="B7" s="5" t="s">
        <v>8</v>
      </c>
      <c r="C7" s="6" t="s">
        <v>246</v>
      </c>
      <c r="D7" s="58" t="s">
        <v>211</v>
      </c>
      <c r="E7" s="5"/>
      <c r="F7" s="7">
        <v>47.9</v>
      </c>
      <c r="G7" s="7">
        <v>110</v>
      </c>
      <c r="H7" s="11" t="str">
        <f>IF(VLOOKUP($T7,assortimenti!$A$3:$M$77,H$1,FALSE)=0,"",(VLOOKUP($T7,assortimenti!$A$3:$M$77,H$1,FALSE)*$U7))</f>
        <v/>
      </c>
      <c r="I7" s="11" t="str">
        <f>IF(VLOOKUP($T7,assortimenti!$A$3:$M$77,I$1,FALSE)=0,"",(VLOOKUP($T7,assortimenti!$A$3:$M$77,I$1,FALSE)*$U7))</f>
        <v/>
      </c>
      <c r="J7" s="11" t="str">
        <f>IF(VLOOKUP($T7,assortimenti!$A$3:$M$77,J$1,FALSE)=0,"",(VLOOKUP($T7,assortimenti!$A$3:$M$77,J$1,FALSE)*$U7))</f>
        <v/>
      </c>
      <c r="K7" s="11" t="str">
        <f>IF(VLOOKUP($T7,assortimenti!$A$3:$M$77,K$1,FALSE)=0,"",(VLOOKUP($T7,assortimenti!$A$3:$M$77,K$1,FALSE)*$U7))</f>
        <v/>
      </c>
      <c r="L7" s="11" t="str">
        <f>IF(VLOOKUP($T7,assortimenti!$A$3:$M$77,L$1,FALSE)=0,"",(VLOOKUP($T7,assortimenti!$A$3:$M$77,L$1,FALSE)*$U7))</f>
        <v/>
      </c>
      <c r="M7" s="11">
        <f>IF(VLOOKUP($T7,assortimenti!$A$3:$M$77,M$1,FALSE)=0,"",(VLOOKUP($T7,assortimenti!$A$3:$M$77,M$1,FALSE)*$U7))</f>
        <v>1</v>
      </c>
      <c r="N7" s="11">
        <f>IF(VLOOKUP($T7,assortimenti!$A$3:$M$77,N$1,FALSE)=0,"",(VLOOKUP($T7,assortimenti!$A$3:$M$77,N$1,FALSE)*$U7))</f>
        <v>1</v>
      </c>
      <c r="O7" s="11">
        <f>IF(VLOOKUP($T7,assortimenti!$A$3:$M$77,O$1,FALSE)=0,"",(VLOOKUP($T7,assortimenti!$A$3:$M$77,O$1,FALSE)*$U7))</f>
        <v>2</v>
      </c>
      <c r="P7" s="11">
        <f>IF(VLOOKUP($T7,assortimenti!$A$3:$M$77,P$1,FALSE)=0,"",(VLOOKUP($T7,assortimenti!$A$3:$M$77,P$1,FALSE)*$U7))</f>
        <v>2</v>
      </c>
      <c r="Q7" s="11">
        <f>IF(VLOOKUP($T7,assortimenti!$A$3:$M$77,Q$1,FALSE)=0,"",(VLOOKUP($T7,assortimenti!$A$3:$M$77,Q$1,FALSE)*$U7))</f>
        <v>1</v>
      </c>
      <c r="R7" s="11">
        <f>IF(VLOOKUP($T7,assortimenti!$A$3:$M$77,R$1,FALSE)=0,"",(VLOOKUP($T7,assortimenti!$A$3:$M$77,R$1,FALSE)*$U7))</f>
        <v>1</v>
      </c>
      <c r="S7" s="11" t="str">
        <f>IF(VLOOKUP($T7,assortimenti!$A$3:$M$77,S$1,FALSE)=0,"",(VLOOKUP($T7,assortimenti!$A$3:$M$77,S$1,FALSE)*$U7))</f>
        <v/>
      </c>
      <c r="T7" s="5" t="s">
        <v>13</v>
      </c>
      <c r="U7" s="51">
        <v>1</v>
      </c>
      <c r="V7" s="42">
        <f t="shared" si="0"/>
        <v>8</v>
      </c>
    </row>
    <row r="8" spans="1:22" s="9" customFormat="1" ht="60.75" customHeight="1" x14ac:dyDescent="0.2">
      <c r="A8" s="5" t="s">
        <v>17</v>
      </c>
      <c r="B8" s="5" t="s">
        <v>8</v>
      </c>
      <c r="C8" s="6" t="s">
        <v>251</v>
      </c>
      <c r="D8" s="58" t="s">
        <v>239</v>
      </c>
      <c r="E8" s="12"/>
      <c r="F8" s="7">
        <v>47.9</v>
      </c>
      <c r="G8" s="7">
        <v>110</v>
      </c>
      <c r="H8" s="11"/>
      <c r="I8" s="11"/>
      <c r="J8" s="11"/>
      <c r="K8" s="11"/>
      <c r="L8" s="11"/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/>
      <c r="T8" s="5" t="s">
        <v>22</v>
      </c>
      <c r="U8" s="51"/>
      <c r="V8" s="42">
        <f t="shared" si="0"/>
        <v>6</v>
      </c>
    </row>
    <row r="9" spans="1:22" s="9" customFormat="1" ht="60.75" customHeight="1" x14ac:dyDescent="0.25">
      <c r="A9" s="5" t="s">
        <v>17</v>
      </c>
      <c r="B9" s="5" t="s">
        <v>8</v>
      </c>
      <c r="C9" s="6" t="s">
        <v>251</v>
      </c>
      <c r="D9" s="58" t="s">
        <v>216</v>
      </c>
      <c r="E9" s="5"/>
      <c r="F9" s="7">
        <v>47.9</v>
      </c>
      <c r="G9" s="7">
        <v>110</v>
      </c>
      <c r="H9" s="11" t="str">
        <f>IF(VLOOKUP($T9,assortimenti!$A$3:$M$77,H$1,FALSE)=0,"",(VLOOKUP($T9,assortimenti!$A$3:$M$77,H$1,FALSE)*$U9))</f>
        <v/>
      </c>
      <c r="I9" s="11" t="str">
        <f>IF(VLOOKUP($T9,assortimenti!$A$3:$M$77,I$1,FALSE)=0,"",(VLOOKUP($T9,assortimenti!$A$3:$M$77,I$1,FALSE)*$U9))</f>
        <v/>
      </c>
      <c r="J9" s="11" t="str">
        <f>IF(VLOOKUP($T9,assortimenti!$A$3:$M$77,J$1,FALSE)=0,"",(VLOOKUP($T9,assortimenti!$A$3:$M$77,J$1,FALSE)*$U9))</f>
        <v/>
      </c>
      <c r="K9" s="11" t="str">
        <f>IF(VLOOKUP($T9,assortimenti!$A$3:$M$77,K$1,FALSE)=0,"",(VLOOKUP($T9,assortimenti!$A$3:$M$77,K$1,FALSE)*$U9))</f>
        <v/>
      </c>
      <c r="L9" s="11" t="str">
        <f>IF(VLOOKUP($T9,assortimenti!$A$3:$M$77,L$1,FALSE)=0,"",(VLOOKUP($T9,assortimenti!$A$3:$M$77,L$1,FALSE)*$U9))</f>
        <v/>
      </c>
      <c r="M9" s="11">
        <f>IF(VLOOKUP($T9,assortimenti!$A$3:$M$77,M$1,FALSE)=0,"",(VLOOKUP($T9,assortimenti!$A$3:$M$77,M$1,FALSE)*$U9))</f>
        <v>6</v>
      </c>
      <c r="N9" s="11">
        <f>IF(VLOOKUP($T9,assortimenti!$A$3:$M$77,N$1,FALSE)=0,"",(VLOOKUP($T9,assortimenti!$A$3:$M$77,N$1,FALSE)*$U9))</f>
        <v>6</v>
      </c>
      <c r="O9" s="11">
        <f>IF(VLOOKUP($T9,assortimenti!$A$3:$M$77,O$1,FALSE)=0,"",(VLOOKUP($T9,assortimenti!$A$3:$M$77,O$1,FALSE)*$U9))</f>
        <v>12</v>
      </c>
      <c r="P9" s="11">
        <f>IF(VLOOKUP($T9,assortimenti!$A$3:$M$77,P$1,FALSE)=0,"",(VLOOKUP($T9,assortimenti!$A$3:$M$77,P$1,FALSE)*$U9))</f>
        <v>12</v>
      </c>
      <c r="Q9" s="11">
        <f>IF(VLOOKUP($T9,assortimenti!$A$3:$M$77,Q$1,FALSE)=0,"",(VLOOKUP($T9,assortimenti!$A$3:$M$77,Q$1,FALSE)*$U9))</f>
        <v>6</v>
      </c>
      <c r="R9" s="11">
        <f>IF(VLOOKUP($T9,assortimenti!$A$3:$M$77,R$1,FALSE)=0,"",(VLOOKUP($T9,assortimenti!$A$3:$M$77,R$1,FALSE)*$U9))</f>
        <v>6</v>
      </c>
      <c r="S9" s="11" t="str">
        <f>IF(VLOOKUP($T9,assortimenti!$A$3:$M$77,S$1,FALSE)=0,"",(VLOOKUP($T9,assortimenti!$A$3:$M$77,S$1,FALSE)*$U9))</f>
        <v/>
      </c>
      <c r="T9" s="5" t="s">
        <v>13</v>
      </c>
      <c r="U9" s="51">
        <v>6</v>
      </c>
      <c r="V9" s="42">
        <f t="shared" si="0"/>
        <v>48</v>
      </c>
    </row>
    <row r="10" spans="1:22" s="9" customFormat="1" ht="60.75" customHeight="1" x14ac:dyDescent="0.25">
      <c r="A10" s="5" t="s">
        <v>17</v>
      </c>
      <c r="B10" s="5" t="s">
        <v>8</v>
      </c>
      <c r="C10" s="6" t="s">
        <v>259</v>
      </c>
      <c r="D10" s="58" t="s">
        <v>228</v>
      </c>
      <c r="E10" s="5"/>
      <c r="F10" s="7">
        <v>47.9</v>
      </c>
      <c r="G10" s="7">
        <v>110</v>
      </c>
      <c r="H10" s="11" t="str">
        <f>IF(VLOOKUP($T10,assortimenti!$A$3:$M$77,H$1,FALSE)=0,"",(VLOOKUP($T10,assortimenti!$A$3:$M$77,H$1,FALSE)*$U10))</f>
        <v/>
      </c>
      <c r="I10" s="11" t="str">
        <f>IF(VLOOKUP($T10,assortimenti!$A$3:$M$77,I$1,FALSE)=0,"",(VLOOKUP($T10,assortimenti!$A$3:$M$77,I$1,FALSE)*$U10))</f>
        <v/>
      </c>
      <c r="J10" s="11" t="str">
        <f>IF(VLOOKUP($T10,assortimenti!$A$3:$M$77,J$1,FALSE)=0,"",(VLOOKUP($T10,assortimenti!$A$3:$M$77,J$1,FALSE)*$U10))</f>
        <v/>
      </c>
      <c r="K10" s="11" t="str">
        <f>IF(VLOOKUP($T10,assortimenti!$A$3:$M$77,K$1,FALSE)=0,"",(VLOOKUP($T10,assortimenti!$A$3:$M$77,K$1,FALSE)*$U10))</f>
        <v/>
      </c>
      <c r="L10" s="11" t="str">
        <f>IF(VLOOKUP($T10,assortimenti!$A$3:$M$77,L$1,FALSE)=0,"",(VLOOKUP($T10,assortimenti!$A$3:$M$77,L$1,FALSE)*$U10))</f>
        <v/>
      </c>
      <c r="M10" s="11">
        <f>IF(VLOOKUP($T10,assortimenti!$A$3:$M$77,M$1,FALSE)=0,"",(VLOOKUP($T10,assortimenti!$A$3:$M$77,M$1,FALSE)*$U10))</f>
        <v>1</v>
      </c>
      <c r="N10" s="11">
        <f>IF(VLOOKUP($T10,assortimenti!$A$3:$M$77,N$1,FALSE)=0,"",(VLOOKUP($T10,assortimenti!$A$3:$M$77,N$1,FALSE)*$U10))</f>
        <v>1</v>
      </c>
      <c r="O10" s="11">
        <f>IF(VLOOKUP($T10,assortimenti!$A$3:$M$77,O$1,FALSE)=0,"",(VLOOKUP($T10,assortimenti!$A$3:$M$77,O$1,FALSE)*$U10))</f>
        <v>2</v>
      </c>
      <c r="P10" s="11">
        <f>IF(VLOOKUP($T10,assortimenti!$A$3:$M$77,P$1,FALSE)=0,"",(VLOOKUP($T10,assortimenti!$A$3:$M$77,P$1,FALSE)*$U10))</f>
        <v>2</v>
      </c>
      <c r="Q10" s="11">
        <f>IF(VLOOKUP($T10,assortimenti!$A$3:$M$77,Q$1,FALSE)=0,"",(VLOOKUP($T10,assortimenti!$A$3:$M$77,Q$1,FALSE)*$U10))</f>
        <v>1</v>
      </c>
      <c r="R10" s="11">
        <f>IF(VLOOKUP($T10,assortimenti!$A$3:$M$77,R$1,FALSE)=0,"",(VLOOKUP($T10,assortimenti!$A$3:$M$77,R$1,FALSE)*$U10))</f>
        <v>1</v>
      </c>
      <c r="S10" s="11" t="str">
        <f>IF(VLOOKUP($T10,assortimenti!$A$3:$M$77,S$1,FALSE)=0,"",(VLOOKUP($T10,assortimenti!$A$3:$M$77,S$1,FALSE)*$U10))</f>
        <v/>
      </c>
      <c r="T10" s="7" t="s">
        <v>7</v>
      </c>
      <c r="U10" s="51">
        <v>1</v>
      </c>
      <c r="V10" s="42">
        <f t="shared" si="0"/>
        <v>8</v>
      </c>
    </row>
    <row r="11" spans="1:22" s="9" customFormat="1" ht="60.75" customHeight="1" x14ac:dyDescent="0.25">
      <c r="A11" s="5" t="s">
        <v>17</v>
      </c>
      <c r="B11" s="5" t="s">
        <v>8</v>
      </c>
      <c r="C11" s="6" t="s">
        <v>248</v>
      </c>
      <c r="D11" s="58" t="s">
        <v>226</v>
      </c>
      <c r="E11" s="5"/>
      <c r="F11" s="7">
        <v>52.2</v>
      </c>
      <c r="G11" s="7">
        <v>120</v>
      </c>
      <c r="H11" s="11"/>
      <c r="I11" s="11"/>
      <c r="J11" s="11"/>
      <c r="K11" s="11"/>
      <c r="L11" s="11"/>
      <c r="M11" s="11">
        <v>1</v>
      </c>
      <c r="N11" s="11">
        <v>1</v>
      </c>
      <c r="O11" s="11">
        <v>1</v>
      </c>
      <c r="P11" s="11">
        <v>2</v>
      </c>
      <c r="Q11" s="11"/>
      <c r="R11" s="11"/>
      <c r="S11" s="11">
        <v>1</v>
      </c>
      <c r="T11" s="5" t="s">
        <v>22</v>
      </c>
      <c r="U11" s="51"/>
      <c r="V11" s="42">
        <f t="shared" si="0"/>
        <v>6</v>
      </c>
    </row>
    <row r="12" spans="1:22" s="9" customFormat="1" ht="60.75" customHeight="1" x14ac:dyDescent="0.25">
      <c r="A12" s="5" t="s">
        <v>17</v>
      </c>
      <c r="B12" s="5" t="s">
        <v>8</v>
      </c>
      <c r="C12" s="6" t="s">
        <v>248</v>
      </c>
      <c r="D12" s="58" t="s">
        <v>229</v>
      </c>
      <c r="E12" s="5"/>
      <c r="F12" s="7">
        <v>52.2</v>
      </c>
      <c r="G12" s="7">
        <v>120</v>
      </c>
      <c r="H12" s="11" t="str">
        <f>IF(VLOOKUP($T12,assortimenti!$A$3:$M$77,H$1,FALSE)=0,"",(VLOOKUP($T12,assortimenti!$A$3:$M$77,H$1,FALSE)*$U12))</f>
        <v/>
      </c>
      <c r="I12" s="11" t="str">
        <f>IF(VLOOKUP($T12,assortimenti!$A$3:$M$77,I$1,FALSE)=0,"",(VLOOKUP($T12,assortimenti!$A$3:$M$77,I$1,FALSE)*$U12))</f>
        <v/>
      </c>
      <c r="J12" s="11" t="str">
        <f>IF(VLOOKUP($T12,assortimenti!$A$3:$M$77,J$1,FALSE)=0,"",(VLOOKUP($T12,assortimenti!$A$3:$M$77,J$1,FALSE)*$U12))</f>
        <v/>
      </c>
      <c r="K12" s="11" t="str">
        <f>IF(VLOOKUP($T12,assortimenti!$A$3:$M$77,K$1,FALSE)=0,"",(VLOOKUP($T12,assortimenti!$A$3:$M$77,K$1,FALSE)*$U12))</f>
        <v/>
      </c>
      <c r="L12" s="11" t="str">
        <f>IF(VLOOKUP($T12,assortimenti!$A$3:$M$77,L$1,FALSE)=0,"",(VLOOKUP($T12,assortimenti!$A$3:$M$77,L$1,FALSE)*$U12))</f>
        <v/>
      </c>
      <c r="M12" s="11">
        <f>IF(VLOOKUP($T12,assortimenti!$A$3:$M$77,M$1,FALSE)=0,"",(VLOOKUP($T12,assortimenti!$A$3:$M$77,M$1,FALSE)*$U12))</f>
        <v>1</v>
      </c>
      <c r="N12" s="11">
        <f>IF(VLOOKUP($T12,assortimenti!$A$3:$M$77,N$1,FALSE)=0,"",(VLOOKUP($T12,assortimenti!$A$3:$M$77,N$1,FALSE)*$U12))</f>
        <v>1</v>
      </c>
      <c r="O12" s="11">
        <f>IF(VLOOKUP($T12,assortimenti!$A$3:$M$77,O$1,FALSE)=0,"",(VLOOKUP($T12,assortimenti!$A$3:$M$77,O$1,FALSE)*$U12))</f>
        <v>2</v>
      </c>
      <c r="P12" s="11">
        <f>IF(VLOOKUP($T12,assortimenti!$A$3:$M$77,P$1,FALSE)=0,"",(VLOOKUP($T12,assortimenti!$A$3:$M$77,P$1,FALSE)*$U12))</f>
        <v>2</v>
      </c>
      <c r="Q12" s="11">
        <f>IF(VLOOKUP($T12,assortimenti!$A$3:$M$77,Q$1,FALSE)=0,"",(VLOOKUP($T12,assortimenti!$A$3:$M$77,Q$1,FALSE)*$U12))</f>
        <v>1</v>
      </c>
      <c r="R12" s="11">
        <f>IF(VLOOKUP($T12,assortimenti!$A$3:$M$77,R$1,FALSE)=0,"",(VLOOKUP($T12,assortimenti!$A$3:$M$77,R$1,FALSE)*$U12))</f>
        <v>1</v>
      </c>
      <c r="S12" s="11" t="str">
        <f>IF(VLOOKUP($T12,assortimenti!$A$3:$M$77,S$1,FALSE)=0,"",(VLOOKUP($T12,assortimenti!$A$3:$M$77,S$1,FALSE)*$U12))</f>
        <v/>
      </c>
      <c r="T12" s="7" t="s">
        <v>7</v>
      </c>
      <c r="U12" s="51">
        <v>1</v>
      </c>
      <c r="V12" s="42">
        <f t="shared" si="0"/>
        <v>8</v>
      </c>
    </row>
    <row r="13" spans="1:22" s="9" customFormat="1" ht="60.75" customHeight="1" x14ac:dyDescent="0.25">
      <c r="A13" s="5" t="s">
        <v>17</v>
      </c>
      <c r="B13" s="5" t="s">
        <v>8</v>
      </c>
      <c r="C13" s="6" t="s">
        <v>248</v>
      </c>
      <c r="D13" s="58" t="s">
        <v>213</v>
      </c>
      <c r="E13" s="5"/>
      <c r="F13" s="7">
        <v>52.2</v>
      </c>
      <c r="G13" s="7">
        <v>120</v>
      </c>
      <c r="H13" s="11" t="str">
        <f>IF(VLOOKUP($T13,assortimenti!$A$3:$M$77,H$1,FALSE)=0,"",(VLOOKUP($T13,assortimenti!$A$3:$M$77,H$1,FALSE)*$U13))</f>
        <v/>
      </c>
      <c r="I13" s="11" t="str">
        <f>IF(VLOOKUP($T13,assortimenti!$A$3:$M$77,I$1,FALSE)=0,"",(VLOOKUP($T13,assortimenti!$A$3:$M$77,I$1,FALSE)*$U13))</f>
        <v/>
      </c>
      <c r="J13" s="11" t="str">
        <f>IF(VLOOKUP($T13,assortimenti!$A$3:$M$77,J$1,FALSE)=0,"",(VLOOKUP($T13,assortimenti!$A$3:$M$77,J$1,FALSE)*$U13))</f>
        <v/>
      </c>
      <c r="K13" s="11" t="str">
        <f>IF(VLOOKUP($T13,assortimenti!$A$3:$M$77,K$1,FALSE)=0,"",(VLOOKUP($T13,assortimenti!$A$3:$M$77,K$1,FALSE)*$U13))</f>
        <v/>
      </c>
      <c r="L13" s="11" t="str">
        <f>IF(VLOOKUP($T13,assortimenti!$A$3:$M$77,L$1,FALSE)=0,"",(VLOOKUP($T13,assortimenti!$A$3:$M$77,L$1,FALSE)*$U13))</f>
        <v/>
      </c>
      <c r="M13" s="11">
        <f>IF(VLOOKUP($T13,assortimenti!$A$3:$M$77,M$1,FALSE)=0,"",(VLOOKUP($T13,assortimenti!$A$3:$M$77,M$1,FALSE)*$U13))</f>
        <v>4</v>
      </c>
      <c r="N13" s="11">
        <f>IF(VLOOKUP($T13,assortimenti!$A$3:$M$77,N$1,FALSE)=0,"",(VLOOKUP($T13,assortimenti!$A$3:$M$77,N$1,FALSE)*$U13))</f>
        <v>4</v>
      </c>
      <c r="O13" s="11">
        <f>IF(VLOOKUP($T13,assortimenti!$A$3:$M$77,O$1,FALSE)=0,"",(VLOOKUP($T13,assortimenti!$A$3:$M$77,O$1,FALSE)*$U13))</f>
        <v>8</v>
      </c>
      <c r="P13" s="11">
        <f>IF(VLOOKUP($T13,assortimenti!$A$3:$M$77,P$1,FALSE)=0,"",(VLOOKUP($T13,assortimenti!$A$3:$M$77,P$1,FALSE)*$U13))</f>
        <v>8</v>
      </c>
      <c r="Q13" s="11">
        <f>IF(VLOOKUP($T13,assortimenti!$A$3:$M$77,Q$1,FALSE)=0,"",(VLOOKUP($T13,assortimenti!$A$3:$M$77,Q$1,FALSE)*$U13))</f>
        <v>4</v>
      </c>
      <c r="R13" s="11">
        <f>IF(VLOOKUP($T13,assortimenti!$A$3:$M$77,R$1,FALSE)=0,"",(VLOOKUP($T13,assortimenti!$A$3:$M$77,R$1,FALSE)*$U13))</f>
        <v>4</v>
      </c>
      <c r="S13" s="11" t="str">
        <f>IF(VLOOKUP($T13,assortimenti!$A$3:$M$77,S$1,FALSE)=0,"",(VLOOKUP($T13,assortimenti!$A$3:$M$77,S$1,FALSE)*$U13))</f>
        <v/>
      </c>
      <c r="T13" s="5" t="s">
        <v>13</v>
      </c>
      <c r="U13" s="51">
        <v>4</v>
      </c>
      <c r="V13" s="42">
        <f t="shared" si="0"/>
        <v>32</v>
      </c>
    </row>
    <row r="14" spans="1:22" s="9" customFormat="1" ht="60.75" customHeight="1" x14ac:dyDescent="0.25">
      <c r="A14" s="5" t="s">
        <v>17</v>
      </c>
      <c r="B14" s="5" t="s">
        <v>8</v>
      </c>
      <c r="C14" s="6" t="s">
        <v>242</v>
      </c>
      <c r="D14" s="58" t="s">
        <v>230</v>
      </c>
      <c r="E14" s="5"/>
      <c r="F14" s="7">
        <v>52.2</v>
      </c>
      <c r="G14" s="7">
        <v>120</v>
      </c>
      <c r="H14" s="11" t="str">
        <f>IF(VLOOKUP($T14,assortimenti!$A$3:$M$77,H$1,FALSE)=0,"",(VLOOKUP($T14,assortimenti!$A$3:$M$77,H$1,FALSE)*$U14))</f>
        <v/>
      </c>
      <c r="I14" s="11" t="str">
        <f>IF(VLOOKUP($T14,assortimenti!$A$3:$M$77,I$1,FALSE)=0,"",(VLOOKUP($T14,assortimenti!$A$3:$M$77,I$1,FALSE)*$U14))</f>
        <v/>
      </c>
      <c r="J14" s="11" t="str">
        <f>IF(VLOOKUP($T14,assortimenti!$A$3:$M$77,J$1,FALSE)=0,"",(VLOOKUP($T14,assortimenti!$A$3:$M$77,J$1,FALSE)*$U14))</f>
        <v/>
      </c>
      <c r="K14" s="11" t="str">
        <f>IF(VLOOKUP($T14,assortimenti!$A$3:$M$77,K$1,FALSE)=0,"",(VLOOKUP($T14,assortimenti!$A$3:$M$77,K$1,FALSE)*$U14))</f>
        <v/>
      </c>
      <c r="L14" s="11" t="str">
        <f>IF(VLOOKUP($T14,assortimenti!$A$3:$M$77,L$1,FALSE)=0,"",(VLOOKUP($T14,assortimenti!$A$3:$M$77,L$1,FALSE)*$U14))</f>
        <v/>
      </c>
      <c r="M14" s="11">
        <f>IF(VLOOKUP($T14,assortimenti!$A$3:$M$77,M$1,FALSE)=0,"",(VLOOKUP($T14,assortimenti!$A$3:$M$77,M$1,FALSE)*$U14))</f>
        <v>1</v>
      </c>
      <c r="N14" s="11">
        <f>IF(VLOOKUP($T14,assortimenti!$A$3:$M$77,N$1,FALSE)=0,"",(VLOOKUP($T14,assortimenti!$A$3:$M$77,N$1,FALSE)*$U14))</f>
        <v>1</v>
      </c>
      <c r="O14" s="11">
        <f>IF(VLOOKUP($T14,assortimenti!$A$3:$M$77,O$1,FALSE)=0,"",(VLOOKUP($T14,assortimenti!$A$3:$M$77,O$1,FALSE)*$U14))</f>
        <v>2</v>
      </c>
      <c r="P14" s="11">
        <f>IF(VLOOKUP($T14,assortimenti!$A$3:$M$77,P$1,FALSE)=0,"",(VLOOKUP($T14,assortimenti!$A$3:$M$77,P$1,FALSE)*$U14))</f>
        <v>2</v>
      </c>
      <c r="Q14" s="11">
        <f>IF(VLOOKUP($T14,assortimenti!$A$3:$M$77,Q$1,FALSE)=0,"",(VLOOKUP($T14,assortimenti!$A$3:$M$77,Q$1,FALSE)*$U14))</f>
        <v>1</v>
      </c>
      <c r="R14" s="11">
        <f>IF(VLOOKUP($T14,assortimenti!$A$3:$M$77,R$1,FALSE)=0,"",(VLOOKUP($T14,assortimenti!$A$3:$M$77,R$1,FALSE)*$U14))</f>
        <v>1</v>
      </c>
      <c r="S14" s="11" t="str">
        <f>IF(VLOOKUP($T14,assortimenti!$A$3:$M$77,S$1,FALSE)=0,"",(VLOOKUP($T14,assortimenti!$A$3:$M$77,S$1,FALSE)*$U14))</f>
        <v/>
      </c>
      <c r="T14" s="7" t="s">
        <v>7</v>
      </c>
      <c r="U14" s="51">
        <v>1</v>
      </c>
      <c r="V14" s="42">
        <f t="shared" si="0"/>
        <v>8</v>
      </c>
    </row>
    <row r="15" spans="1:22" s="9" customFormat="1" ht="60.75" customHeight="1" x14ac:dyDescent="0.25">
      <c r="A15" s="5" t="s">
        <v>17</v>
      </c>
      <c r="B15" s="5" t="s">
        <v>8</v>
      </c>
      <c r="C15" s="6" t="s">
        <v>242</v>
      </c>
      <c r="D15" s="58" t="s">
        <v>207</v>
      </c>
      <c r="E15" s="5"/>
      <c r="F15" s="7">
        <v>52.2</v>
      </c>
      <c r="G15" s="7">
        <v>120</v>
      </c>
      <c r="H15" s="11" t="str">
        <f>IF(VLOOKUP($T15,assortimenti!$A$3:$M$77,H$1,FALSE)=0,"",(VLOOKUP($T15,assortimenti!$A$3:$M$77,H$1,FALSE)*$U15))</f>
        <v/>
      </c>
      <c r="I15" s="11" t="str">
        <f>IF(VLOOKUP($T15,assortimenti!$A$3:$M$77,I$1,FALSE)=0,"",(VLOOKUP($T15,assortimenti!$A$3:$M$77,I$1,FALSE)*$U15))</f>
        <v/>
      </c>
      <c r="J15" s="11" t="str">
        <f>IF(VLOOKUP($T15,assortimenti!$A$3:$M$77,J$1,FALSE)=0,"",(VLOOKUP($T15,assortimenti!$A$3:$M$77,J$1,FALSE)*$U15))</f>
        <v/>
      </c>
      <c r="K15" s="11" t="str">
        <f>IF(VLOOKUP($T15,assortimenti!$A$3:$M$77,K$1,FALSE)=0,"",(VLOOKUP($T15,assortimenti!$A$3:$M$77,K$1,FALSE)*$U15))</f>
        <v/>
      </c>
      <c r="L15" s="11" t="str">
        <f>IF(VLOOKUP($T15,assortimenti!$A$3:$M$77,L$1,FALSE)=0,"",(VLOOKUP($T15,assortimenti!$A$3:$M$77,L$1,FALSE)*$U15))</f>
        <v/>
      </c>
      <c r="M15" s="11">
        <f>IF(VLOOKUP($T15,assortimenti!$A$3:$M$77,M$1,FALSE)=0,"",(VLOOKUP($T15,assortimenti!$A$3:$M$77,M$1,FALSE)*$U15))</f>
        <v>3</v>
      </c>
      <c r="N15" s="11">
        <f>IF(VLOOKUP($T15,assortimenti!$A$3:$M$77,N$1,FALSE)=0,"",(VLOOKUP($T15,assortimenti!$A$3:$M$77,N$1,FALSE)*$U15))</f>
        <v>3</v>
      </c>
      <c r="O15" s="11">
        <f>IF(VLOOKUP($T15,assortimenti!$A$3:$M$77,O$1,FALSE)=0,"",(VLOOKUP($T15,assortimenti!$A$3:$M$77,O$1,FALSE)*$U15))</f>
        <v>6</v>
      </c>
      <c r="P15" s="11">
        <f>IF(VLOOKUP($T15,assortimenti!$A$3:$M$77,P$1,FALSE)=0,"",(VLOOKUP($T15,assortimenti!$A$3:$M$77,P$1,FALSE)*$U15))</f>
        <v>6</v>
      </c>
      <c r="Q15" s="11">
        <f>IF(VLOOKUP($T15,assortimenti!$A$3:$M$77,Q$1,FALSE)=0,"",(VLOOKUP($T15,assortimenti!$A$3:$M$77,Q$1,FALSE)*$U15))</f>
        <v>3</v>
      </c>
      <c r="R15" s="11">
        <f>IF(VLOOKUP($T15,assortimenti!$A$3:$M$77,R$1,FALSE)=0,"",(VLOOKUP($T15,assortimenti!$A$3:$M$77,R$1,FALSE)*$U15))</f>
        <v>3</v>
      </c>
      <c r="S15" s="11" t="str">
        <f>IF(VLOOKUP($T15,assortimenti!$A$3:$M$77,S$1,FALSE)=0,"",(VLOOKUP($T15,assortimenti!$A$3:$M$77,S$1,FALSE)*$U15))</f>
        <v/>
      </c>
      <c r="T15" s="8" t="s">
        <v>13</v>
      </c>
      <c r="U15" s="51">
        <v>3</v>
      </c>
      <c r="V15" s="42">
        <f t="shared" si="0"/>
        <v>24</v>
      </c>
    </row>
    <row r="16" spans="1:22" s="9" customFormat="1" ht="60.75" customHeight="1" x14ac:dyDescent="0.25">
      <c r="A16" s="5" t="s">
        <v>17</v>
      </c>
      <c r="B16" s="5" t="s">
        <v>8</v>
      </c>
      <c r="C16" s="6" t="s">
        <v>256</v>
      </c>
      <c r="D16" s="58" t="s">
        <v>221</v>
      </c>
      <c r="E16" s="5"/>
      <c r="F16" s="7">
        <v>56.6</v>
      </c>
      <c r="G16" s="7">
        <v>130</v>
      </c>
      <c r="H16" s="11" t="str">
        <f>IF(VLOOKUP($T16,assortimenti!$A$3:$M$77,H$1,FALSE)=0,"",(VLOOKUP($T16,assortimenti!$A$3:$M$77,H$1,FALSE)*$U16))</f>
        <v/>
      </c>
      <c r="I16" s="11">
        <f>IF(VLOOKUP($T16,assortimenti!$A$3:$M$77,I$1,FALSE)=0,"",(VLOOKUP($T16,assortimenti!$A$3:$M$77,I$1,FALSE)*$U16))</f>
        <v>1</v>
      </c>
      <c r="J16" s="11">
        <f>IF(VLOOKUP($T16,assortimenti!$A$3:$M$77,J$1,FALSE)=0,"",(VLOOKUP($T16,assortimenti!$A$3:$M$77,J$1,FALSE)*$U16))</f>
        <v>2</v>
      </c>
      <c r="K16" s="11">
        <f>IF(VLOOKUP($T16,assortimenti!$A$3:$M$77,K$1,FALSE)=0,"",(VLOOKUP($T16,assortimenti!$A$3:$M$77,K$1,FALSE)*$U16))</f>
        <v>3</v>
      </c>
      <c r="L16" s="11">
        <f>IF(VLOOKUP($T16,assortimenti!$A$3:$M$77,L$1,FALSE)=0,"",(VLOOKUP($T16,assortimenti!$A$3:$M$77,L$1,FALSE)*$U16))</f>
        <v>3</v>
      </c>
      <c r="M16" s="11">
        <f>IF(VLOOKUP($T16,assortimenti!$A$3:$M$77,M$1,FALSE)=0,"",(VLOOKUP($T16,assortimenti!$A$3:$M$77,M$1,FALSE)*$U16))</f>
        <v>2</v>
      </c>
      <c r="N16" s="11">
        <f>IF(VLOOKUP($T16,assortimenti!$A$3:$M$77,N$1,FALSE)=0,"",(VLOOKUP($T16,assortimenti!$A$3:$M$77,N$1,FALSE)*$U16))</f>
        <v>1</v>
      </c>
      <c r="O16" s="11" t="str">
        <f>IF(VLOOKUP($T16,assortimenti!$A$3:$M$77,O$1,FALSE)=0,"",(VLOOKUP($T16,assortimenti!$A$3:$M$77,O$1,FALSE)*$U16))</f>
        <v/>
      </c>
      <c r="P16" s="11" t="str">
        <f>IF(VLOOKUP($T16,assortimenti!$A$3:$M$77,P$1,FALSE)=0,"",(VLOOKUP($T16,assortimenti!$A$3:$M$77,P$1,FALSE)*$U16))</f>
        <v/>
      </c>
      <c r="Q16" s="11" t="str">
        <f>IF(VLOOKUP($T16,assortimenti!$A$3:$M$77,Q$1,FALSE)=0,"",(VLOOKUP($T16,assortimenti!$A$3:$M$77,Q$1,FALSE)*$U16))</f>
        <v/>
      </c>
      <c r="R16" s="11" t="str">
        <f>IF(VLOOKUP($T16,assortimenti!$A$3:$M$77,R$1,FALSE)=0,"",(VLOOKUP($T16,assortimenti!$A$3:$M$77,R$1,FALSE)*$U16))</f>
        <v/>
      </c>
      <c r="S16" s="11" t="str">
        <f>IF(VLOOKUP($T16,assortimenti!$A$3:$M$77,S$1,FALSE)=0,"",(VLOOKUP($T16,assortimenti!$A$3:$M$77,S$1,FALSE)*$U16))</f>
        <v/>
      </c>
      <c r="T16" s="5" t="s">
        <v>6</v>
      </c>
      <c r="U16" s="51">
        <v>1</v>
      </c>
      <c r="V16" s="42">
        <f t="shared" si="0"/>
        <v>12</v>
      </c>
    </row>
    <row r="17" spans="1:22" s="9" customFormat="1" ht="60.75" customHeight="1" x14ac:dyDescent="0.25">
      <c r="A17" s="5" t="s">
        <v>17</v>
      </c>
      <c r="B17" s="5" t="s">
        <v>8</v>
      </c>
      <c r="C17" s="6" t="s">
        <v>256</v>
      </c>
      <c r="D17" s="58" t="s">
        <v>231</v>
      </c>
      <c r="E17" s="5"/>
      <c r="F17" s="7">
        <v>56.6</v>
      </c>
      <c r="G17" s="7">
        <v>130</v>
      </c>
      <c r="H17" s="11"/>
      <c r="I17" s="11">
        <v>1</v>
      </c>
      <c r="J17" s="11">
        <v>2</v>
      </c>
      <c r="K17" s="11">
        <v>3</v>
      </c>
      <c r="L17" s="11">
        <v>3</v>
      </c>
      <c r="M17" s="11">
        <v>1</v>
      </c>
      <c r="N17" s="11">
        <v>1</v>
      </c>
      <c r="O17" s="11"/>
      <c r="P17" s="11"/>
      <c r="Q17" s="11"/>
      <c r="R17" s="11"/>
      <c r="S17" s="11"/>
      <c r="T17" s="5" t="s">
        <v>22</v>
      </c>
      <c r="U17" s="51"/>
      <c r="V17" s="42">
        <f t="shared" si="0"/>
        <v>11</v>
      </c>
    </row>
    <row r="18" spans="1:22" s="9" customFormat="1" ht="60.75" customHeight="1" x14ac:dyDescent="0.25">
      <c r="A18" s="5" t="s">
        <v>17</v>
      </c>
      <c r="B18" s="5" t="s">
        <v>8</v>
      </c>
      <c r="C18" s="6" t="s">
        <v>243</v>
      </c>
      <c r="D18" s="58" t="s">
        <v>208</v>
      </c>
      <c r="E18" s="8"/>
      <c r="F18" s="7">
        <v>56.6</v>
      </c>
      <c r="G18" s="7">
        <v>130</v>
      </c>
      <c r="H18" s="11" t="str">
        <f>IF(VLOOKUP($T18,assortimenti!$A$3:$M$77,H$1,FALSE)=0,"",(VLOOKUP($T18,assortimenti!$A$3:$M$77,H$1,FALSE)*$U18))</f>
        <v/>
      </c>
      <c r="I18" s="11">
        <f>IF(VLOOKUP($T18,assortimenti!$A$3:$M$77,I$1,FALSE)=0,"",(VLOOKUP($T18,assortimenti!$A$3:$M$77,I$1,FALSE)*$U18))</f>
        <v>2</v>
      </c>
      <c r="J18" s="11">
        <f>IF(VLOOKUP($T18,assortimenti!$A$3:$M$77,J$1,FALSE)=0,"",(VLOOKUP($T18,assortimenti!$A$3:$M$77,J$1,FALSE)*$U18))</f>
        <v>2</v>
      </c>
      <c r="K18" s="11">
        <f>IF(VLOOKUP($T18,assortimenti!$A$3:$M$77,K$1,FALSE)=0,"",(VLOOKUP($T18,assortimenti!$A$3:$M$77,K$1,FALSE)*$U18))</f>
        <v>4</v>
      </c>
      <c r="L18" s="11">
        <f>IF(VLOOKUP($T18,assortimenti!$A$3:$M$77,L$1,FALSE)=0,"",(VLOOKUP($T18,assortimenti!$A$3:$M$77,L$1,FALSE)*$U18))</f>
        <v>4</v>
      </c>
      <c r="M18" s="11">
        <f>IF(VLOOKUP($T18,assortimenti!$A$3:$M$77,M$1,FALSE)=0,"",(VLOOKUP($T18,assortimenti!$A$3:$M$77,M$1,FALSE)*$U18))</f>
        <v>2</v>
      </c>
      <c r="N18" s="11">
        <f>IF(VLOOKUP($T18,assortimenti!$A$3:$M$77,N$1,FALSE)=0,"",(VLOOKUP($T18,assortimenti!$A$3:$M$77,N$1,FALSE)*$U18))</f>
        <v>2</v>
      </c>
      <c r="O18" s="11" t="str">
        <f>IF(VLOOKUP($T18,assortimenti!$A$3:$M$77,O$1,FALSE)=0,"",(VLOOKUP($T18,assortimenti!$A$3:$M$77,O$1,FALSE)*$U18))</f>
        <v/>
      </c>
      <c r="P18" s="11" t="str">
        <f>IF(VLOOKUP($T18,assortimenti!$A$3:$M$77,P$1,FALSE)=0,"",(VLOOKUP($T18,assortimenti!$A$3:$M$77,P$1,FALSE)*$U18))</f>
        <v/>
      </c>
      <c r="Q18" s="11" t="str">
        <f>IF(VLOOKUP($T18,assortimenti!$A$3:$M$77,Q$1,FALSE)=0,"",(VLOOKUP($T18,assortimenti!$A$3:$M$77,Q$1,FALSE)*$U18))</f>
        <v/>
      </c>
      <c r="R18" s="11" t="str">
        <f>IF(VLOOKUP($T18,assortimenti!$A$3:$M$77,R$1,FALSE)=0,"",(VLOOKUP($T18,assortimenti!$A$3:$M$77,R$1,FALSE)*$U18))</f>
        <v/>
      </c>
      <c r="S18" s="11" t="str">
        <f>IF(VLOOKUP($T18,assortimenti!$A$3:$M$77,S$1,FALSE)=0,"",(VLOOKUP($T18,assortimenti!$A$3:$M$77,S$1,FALSE)*$U18))</f>
        <v/>
      </c>
      <c r="T18" s="8" t="s">
        <v>12</v>
      </c>
      <c r="U18" s="51">
        <v>2</v>
      </c>
      <c r="V18" s="42">
        <f t="shared" si="0"/>
        <v>16</v>
      </c>
    </row>
    <row r="19" spans="1:22" s="9" customFormat="1" ht="60.75" customHeight="1" x14ac:dyDescent="0.25">
      <c r="A19" s="5" t="s">
        <v>17</v>
      </c>
      <c r="B19" s="5" t="s">
        <v>8</v>
      </c>
      <c r="C19" s="6" t="s">
        <v>243</v>
      </c>
      <c r="D19" s="58" t="s">
        <v>232</v>
      </c>
      <c r="E19" s="8"/>
      <c r="F19" s="7">
        <v>56.6</v>
      </c>
      <c r="G19" s="7">
        <v>130</v>
      </c>
      <c r="H19" s="11" t="str">
        <f>IF(VLOOKUP($T19,assortimenti!$A$3:$M$77,H$1,FALSE)=0,"",(VLOOKUP($T19,assortimenti!$A$3:$M$77,H$1,FALSE)*$U19))</f>
        <v/>
      </c>
      <c r="I19" s="11">
        <f>IF(VLOOKUP($T19,assortimenti!$A$3:$M$77,I$1,FALSE)=0,"",(VLOOKUP($T19,assortimenti!$A$3:$M$77,I$1,FALSE)*$U19))</f>
        <v>1</v>
      </c>
      <c r="J19" s="11">
        <f>IF(VLOOKUP($T19,assortimenti!$A$3:$M$77,J$1,FALSE)=0,"",(VLOOKUP($T19,assortimenti!$A$3:$M$77,J$1,FALSE)*$U19))</f>
        <v>1</v>
      </c>
      <c r="K19" s="11">
        <f>IF(VLOOKUP($T19,assortimenti!$A$3:$M$77,K$1,FALSE)=0,"",(VLOOKUP($T19,assortimenti!$A$3:$M$77,K$1,FALSE)*$U19))</f>
        <v>2</v>
      </c>
      <c r="L19" s="11">
        <f>IF(VLOOKUP($T19,assortimenti!$A$3:$M$77,L$1,FALSE)=0,"",(VLOOKUP($T19,assortimenti!$A$3:$M$77,L$1,FALSE)*$U19))</f>
        <v>2</v>
      </c>
      <c r="M19" s="11">
        <f>IF(VLOOKUP($T19,assortimenti!$A$3:$M$77,M$1,FALSE)=0,"",(VLOOKUP($T19,assortimenti!$A$3:$M$77,M$1,FALSE)*$U19))</f>
        <v>1</v>
      </c>
      <c r="N19" s="11">
        <f>IF(VLOOKUP($T19,assortimenti!$A$3:$M$77,N$1,FALSE)=0,"",(VLOOKUP($T19,assortimenti!$A$3:$M$77,N$1,FALSE)*$U19))</f>
        <v>1</v>
      </c>
      <c r="O19" s="11" t="str">
        <f>IF(VLOOKUP($T19,assortimenti!$A$3:$M$77,O$1,FALSE)=0,"",(VLOOKUP($T19,assortimenti!$A$3:$M$77,O$1,FALSE)*$U19))</f>
        <v/>
      </c>
      <c r="P19" s="11" t="str">
        <f>IF(VLOOKUP($T19,assortimenti!$A$3:$M$77,P$1,FALSE)=0,"",(VLOOKUP($T19,assortimenti!$A$3:$M$77,P$1,FALSE)*$U19))</f>
        <v/>
      </c>
      <c r="Q19" s="11" t="str">
        <f>IF(VLOOKUP($T19,assortimenti!$A$3:$M$77,Q$1,FALSE)=0,"",(VLOOKUP($T19,assortimenti!$A$3:$M$77,Q$1,FALSE)*$U19))</f>
        <v/>
      </c>
      <c r="R19" s="11" t="str">
        <f>IF(VLOOKUP($T19,assortimenti!$A$3:$M$77,R$1,FALSE)=0,"",(VLOOKUP($T19,assortimenti!$A$3:$M$77,R$1,FALSE)*$U19))</f>
        <v/>
      </c>
      <c r="S19" s="11" t="str">
        <f>IF(VLOOKUP($T19,assortimenti!$A$3:$M$77,S$1,FALSE)=0,"",(VLOOKUP($T19,assortimenti!$A$3:$M$77,S$1,FALSE)*$U19))</f>
        <v/>
      </c>
      <c r="T19" s="7" t="s">
        <v>18</v>
      </c>
      <c r="U19" s="51">
        <v>1</v>
      </c>
      <c r="V19" s="42">
        <f t="shared" si="0"/>
        <v>8</v>
      </c>
    </row>
    <row r="20" spans="1:22" s="9" customFormat="1" ht="60.75" customHeight="1" x14ac:dyDescent="0.25">
      <c r="A20" s="5" t="s">
        <v>17</v>
      </c>
      <c r="B20" s="5" t="s">
        <v>8</v>
      </c>
      <c r="C20" s="6" t="s">
        <v>258</v>
      </c>
      <c r="D20" s="58" t="s">
        <v>233</v>
      </c>
      <c r="E20" s="8"/>
      <c r="F20" s="7">
        <v>56.6</v>
      </c>
      <c r="G20" s="7">
        <v>130</v>
      </c>
      <c r="H20" s="11" t="str">
        <f>IF(VLOOKUP($T20,assortimenti!$A$3:$M$77,H$1,FALSE)=0,"",(VLOOKUP($T20,assortimenti!$A$3:$M$77,H$1,FALSE)*$U20))</f>
        <v/>
      </c>
      <c r="I20" s="11">
        <f>IF(VLOOKUP($T20,assortimenti!$A$3:$M$77,I$1,FALSE)=0,"",(VLOOKUP($T20,assortimenti!$A$3:$M$77,I$1,FALSE)*$U20))</f>
        <v>2</v>
      </c>
      <c r="J20" s="11">
        <f>IF(VLOOKUP($T20,assortimenti!$A$3:$M$77,J$1,FALSE)=0,"",(VLOOKUP($T20,assortimenti!$A$3:$M$77,J$1,FALSE)*$U20))</f>
        <v>2</v>
      </c>
      <c r="K20" s="11">
        <f>IF(VLOOKUP($T20,assortimenti!$A$3:$M$77,K$1,FALSE)=0,"",(VLOOKUP($T20,assortimenti!$A$3:$M$77,K$1,FALSE)*$U20))</f>
        <v>4</v>
      </c>
      <c r="L20" s="11">
        <f>IF(VLOOKUP($T20,assortimenti!$A$3:$M$77,L$1,FALSE)=0,"",(VLOOKUP($T20,assortimenti!$A$3:$M$77,L$1,FALSE)*$U20))</f>
        <v>4</v>
      </c>
      <c r="M20" s="11">
        <f>IF(VLOOKUP($T20,assortimenti!$A$3:$M$77,M$1,FALSE)=0,"",(VLOOKUP($T20,assortimenti!$A$3:$M$77,M$1,FALSE)*$U20))</f>
        <v>2</v>
      </c>
      <c r="N20" s="11">
        <f>IF(VLOOKUP($T20,assortimenti!$A$3:$M$77,N$1,FALSE)=0,"",(VLOOKUP($T20,assortimenti!$A$3:$M$77,N$1,FALSE)*$U20))</f>
        <v>2</v>
      </c>
      <c r="O20" s="11" t="str">
        <f>IF(VLOOKUP($T20,assortimenti!$A$3:$M$77,O$1,FALSE)=0,"",(VLOOKUP($T20,assortimenti!$A$3:$M$77,O$1,FALSE)*$U20))</f>
        <v/>
      </c>
      <c r="P20" s="11" t="str">
        <f>IF(VLOOKUP($T20,assortimenti!$A$3:$M$77,P$1,FALSE)=0,"",(VLOOKUP($T20,assortimenti!$A$3:$M$77,P$1,FALSE)*$U20))</f>
        <v/>
      </c>
      <c r="Q20" s="11" t="str">
        <f>IF(VLOOKUP($T20,assortimenti!$A$3:$M$77,Q$1,FALSE)=0,"",(VLOOKUP($T20,assortimenti!$A$3:$M$77,Q$1,FALSE)*$U20))</f>
        <v/>
      </c>
      <c r="R20" s="11" t="str">
        <f>IF(VLOOKUP($T20,assortimenti!$A$3:$M$77,R$1,FALSE)=0,"",(VLOOKUP($T20,assortimenti!$A$3:$M$77,R$1,FALSE)*$U20))</f>
        <v/>
      </c>
      <c r="S20" s="11" t="str">
        <f>IF(VLOOKUP($T20,assortimenti!$A$3:$M$77,S$1,FALSE)=0,"",(VLOOKUP($T20,assortimenti!$A$3:$M$77,S$1,FALSE)*$U20))</f>
        <v/>
      </c>
      <c r="T20" s="7" t="s">
        <v>12</v>
      </c>
      <c r="U20" s="51">
        <v>2</v>
      </c>
      <c r="V20" s="42">
        <f t="shared" si="0"/>
        <v>16</v>
      </c>
    </row>
    <row r="21" spans="1:22" s="9" customFormat="1" ht="60.75" customHeight="1" x14ac:dyDescent="0.25">
      <c r="A21" s="5" t="s">
        <v>17</v>
      </c>
      <c r="B21" s="5" t="s">
        <v>8</v>
      </c>
      <c r="C21" s="6" t="s">
        <v>258</v>
      </c>
      <c r="D21" s="58" t="s">
        <v>234</v>
      </c>
      <c r="E21" s="8"/>
      <c r="F21" s="7">
        <v>56.6</v>
      </c>
      <c r="G21" s="7">
        <v>130</v>
      </c>
      <c r="H21" s="11" t="str">
        <f>IF(VLOOKUP($T21,assortimenti!$A$3:$M$77,H$1,FALSE)=0,"",(VLOOKUP($T21,assortimenti!$A$3:$M$77,H$1,FALSE)*$U21))</f>
        <v/>
      </c>
      <c r="I21" s="11">
        <f>IF(VLOOKUP($T21,assortimenti!$A$3:$M$77,I$1,FALSE)=0,"",(VLOOKUP($T21,assortimenti!$A$3:$M$77,I$1,FALSE)*$U21))</f>
        <v>1</v>
      </c>
      <c r="J21" s="11">
        <f>IF(VLOOKUP($T21,assortimenti!$A$3:$M$77,J$1,FALSE)=0,"",(VLOOKUP($T21,assortimenti!$A$3:$M$77,J$1,FALSE)*$U21))</f>
        <v>1</v>
      </c>
      <c r="K21" s="11">
        <f>IF(VLOOKUP($T21,assortimenti!$A$3:$M$77,K$1,FALSE)=0,"",(VLOOKUP($T21,assortimenti!$A$3:$M$77,K$1,FALSE)*$U21))</f>
        <v>2</v>
      </c>
      <c r="L21" s="11">
        <f>IF(VLOOKUP($T21,assortimenti!$A$3:$M$77,L$1,FALSE)=0,"",(VLOOKUP($T21,assortimenti!$A$3:$M$77,L$1,FALSE)*$U21))</f>
        <v>2</v>
      </c>
      <c r="M21" s="11">
        <f>IF(VLOOKUP($T21,assortimenti!$A$3:$M$77,M$1,FALSE)=0,"",(VLOOKUP($T21,assortimenti!$A$3:$M$77,M$1,FALSE)*$U21))</f>
        <v>1</v>
      </c>
      <c r="N21" s="11">
        <f>IF(VLOOKUP($T21,assortimenti!$A$3:$M$77,N$1,FALSE)=0,"",(VLOOKUP($T21,assortimenti!$A$3:$M$77,N$1,FALSE)*$U21))</f>
        <v>1</v>
      </c>
      <c r="O21" s="11" t="str">
        <f>IF(VLOOKUP($T21,assortimenti!$A$3:$M$77,O$1,FALSE)=0,"",(VLOOKUP($T21,assortimenti!$A$3:$M$77,O$1,FALSE)*$U21))</f>
        <v/>
      </c>
      <c r="P21" s="11" t="str">
        <f>IF(VLOOKUP($T21,assortimenti!$A$3:$M$77,P$1,FALSE)=0,"",(VLOOKUP($T21,assortimenti!$A$3:$M$77,P$1,FALSE)*$U21))</f>
        <v/>
      </c>
      <c r="Q21" s="11" t="str">
        <f>IF(VLOOKUP($T21,assortimenti!$A$3:$M$77,Q$1,FALSE)=0,"",(VLOOKUP($T21,assortimenti!$A$3:$M$77,Q$1,FALSE)*$U21))</f>
        <v/>
      </c>
      <c r="R21" s="11" t="str">
        <f>IF(VLOOKUP($T21,assortimenti!$A$3:$M$77,R$1,FALSE)=0,"",(VLOOKUP($T21,assortimenti!$A$3:$M$77,R$1,FALSE)*$U21))</f>
        <v/>
      </c>
      <c r="S21" s="11" t="str">
        <f>IF(VLOOKUP($T21,assortimenti!$A$3:$M$77,S$1,FALSE)=0,"",(VLOOKUP($T21,assortimenti!$A$3:$M$77,S$1,FALSE)*$U21))</f>
        <v/>
      </c>
      <c r="T21" s="7" t="s">
        <v>18</v>
      </c>
      <c r="U21" s="51">
        <v>1</v>
      </c>
      <c r="V21" s="42">
        <f t="shared" si="0"/>
        <v>8</v>
      </c>
    </row>
    <row r="22" spans="1:22" s="9" customFormat="1" ht="60.75" customHeight="1" x14ac:dyDescent="0.25">
      <c r="A22" s="5" t="s">
        <v>17</v>
      </c>
      <c r="B22" s="5" t="s">
        <v>8</v>
      </c>
      <c r="C22" s="6" t="s">
        <v>258</v>
      </c>
      <c r="D22" s="58" t="s">
        <v>224</v>
      </c>
      <c r="E22" s="8"/>
      <c r="F22" s="7">
        <v>56.6</v>
      </c>
      <c r="G22" s="7">
        <v>130</v>
      </c>
      <c r="H22" s="11"/>
      <c r="I22" s="11">
        <v>1</v>
      </c>
      <c r="J22" s="11">
        <v>1</v>
      </c>
      <c r="K22" s="11">
        <v>2</v>
      </c>
      <c r="L22" s="11"/>
      <c r="M22" s="11">
        <v>1</v>
      </c>
      <c r="N22" s="11">
        <v>1</v>
      </c>
      <c r="O22" s="11"/>
      <c r="P22" s="11"/>
      <c r="Q22" s="11"/>
      <c r="R22" s="11"/>
      <c r="S22" s="11"/>
      <c r="T22" s="5" t="s">
        <v>22</v>
      </c>
      <c r="U22" s="51"/>
      <c r="V22" s="42">
        <f t="shared" si="0"/>
        <v>6</v>
      </c>
    </row>
    <row r="23" spans="1:22" s="9" customFormat="1" ht="60.75" customHeight="1" x14ac:dyDescent="0.25">
      <c r="A23" s="5" t="s">
        <v>17</v>
      </c>
      <c r="B23" s="5" t="s">
        <v>8</v>
      </c>
      <c r="C23" s="6" t="s">
        <v>253</v>
      </c>
      <c r="D23" s="58" t="s">
        <v>218</v>
      </c>
      <c r="E23" s="5"/>
      <c r="F23" s="7">
        <v>47.9</v>
      </c>
      <c r="G23" s="7">
        <v>110</v>
      </c>
      <c r="H23" s="11" t="str">
        <f>IF(VLOOKUP($T23,assortimenti!$A$3:$M$77,H$1,FALSE)=0,"",(VLOOKUP($T23,assortimenti!$A$3:$M$77,H$1,FALSE)*$U23))</f>
        <v/>
      </c>
      <c r="I23" s="11">
        <f>IF(VLOOKUP($T23,assortimenti!$A$3:$M$77,I$1,FALSE)=0,"",(VLOOKUP($T23,assortimenti!$A$3:$M$77,I$1,FALSE)*$U23))</f>
        <v>5</v>
      </c>
      <c r="J23" s="11">
        <f>IF(VLOOKUP($T23,assortimenti!$A$3:$M$77,J$1,FALSE)=0,"",(VLOOKUP($T23,assortimenti!$A$3:$M$77,J$1,FALSE)*$U23))</f>
        <v>5</v>
      </c>
      <c r="K23" s="11">
        <f>IF(VLOOKUP($T23,assortimenti!$A$3:$M$77,K$1,FALSE)=0,"",(VLOOKUP($T23,assortimenti!$A$3:$M$77,K$1,FALSE)*$U23))</f>
        <v>10</v>
      </c>
      <c r="L23" s="11">
        <f>IF(VLOOKUP($T23,assortimenti!$A$3:$M$77,L$1,FALSE)=0,"",(VLOOKUP($T23,assortimenti!$A$3:$M$77,L$1,FALSE)*$U23))</f>
        <v>10</v>
      </c>
      <c r="M23" s="11">
        <f>IF(VLOOKUP($T23,assortimenti!$A$3:$M$77,M$1,FALSE)=0,"",(VLOOKUP($T23,assortimenti!$A$3:$M$77,M$1,FALSE)*$U23))</f>
        <v>5</v>
      </c>
      <c r="N23" s="11">
        <f>IF(VLOOKUP($T23,assortimenti!$A$3:$M$77,N$1,FALSE)=0,"",(VLOOKUP($T23,assortimenti!$A$3:$M$77,N$1,FALSE)*$U23))</f>
        <v>5</v>
      </c>
      <c r="O23" s="11" t="str">
        <f>IF(VLOOKUP($T23,assortimenti!$A$3:$M$77,O$1,FALSE)=0,"",(VLOOKUP($T23,assortimenti!$A$3:$M$77,O$1,FALSE)*$U23))</f>
        <v/>
      </c>
      <c r="P23" s="11" t="str">
        <f>IF(VLOOKUP($T23,assortimenti!$A$3:$M$77,P$1,FALSE)=0,"",(VLOOKUP($T23,assortimenti!$A$3:$M$77,P$1,FALSE)*$U23))</f>
        <v/>
      </c>
      <c r="Q23" s="11" t="str">
        <f>IF(VLOOKUP($T23,assortimenti!$A$3:$M$77,Q$1,FALSE)=0,"",(VLOOKUP($T23,assortimenti!$A$3:$M$77,Q$1,FALSE)*$U23))</f>
        <v/>
      </c>
      <c r="R23" s="11" t="str">
        <f>IF(VLOOKUP($T23,assortimenti!$A$3:$M$77,R$1,FALSE)=0,"",(VLOOKUP($T23,assortimenti!$A$3:$M$77,R$1,FALSE)*$U23))</f>
        <v/>
      </c>
      <c r="S23" s="11" t="str">
        <f>IF(VLOOKUP($T23,assortimenti!$A$3:$M$77,S$1,FALSE)=0,"",(VLOOKUP($T23,assortimenti!$A$3:$M$77,S$1,FALSE)*$U23))</f>
        <v/>
      </c>
      <c r="T23" s="5" t="s">
        <v>12</v>
      </c>
      <c r="U23" s="51">
        <v>5</v>
      </c>
      <c r="V23" s="42">
        <f t="shared" si="0"/>
        <v>40</v>
      </c>
    </row>
    <row r="24" spans="1:22" s="9" customFormat="1" ht="60.75" customHeight="1" x14ac:dyDescent="0.2">
      <c r="A24" s="5" t="s">
        <v>17</v>
      </c>
      <c r="B24" s="5" t="s">
        <v>8</v>
      </c>
      <c r="C24" s="6" t="s">
        <v>253</v>
      </c>
      <c r="D24" s="58" t="s">
        <v>240</v>
      </c>
      <c r="E24" s="12"/>
      <c r="F24" s="7">
        <v>47.9</v>
      </c>
      <c r="G24" s="7">
        <v>110</v>
      </c>
      <c r="H24" s="11"/>
      <c r="I24" s="11">
        <v>2</v>
      </c>
      <c r="J24" s="11">
        <v>2</v>
      </c>
      <c r="K24" s="11"/>
      <c r="L24" s="11">
        <v>4</v>
      </c>
      <c r="M24" s="11"/>
      <c r="N24" s="11">
        <v>4</v>
      </c>
      <c r="O24" s="11"/>
      <c r="P24" s="11"/>
      <c r="Q24" s="11"/>
      <c r="R24" s="11"/>
      <c r="S24" s="11"/>
      <c r="T24" s="5" t="s">
        <v>22</v>
      </c>
      <c r="U24" s="51"/>
      <c r="V24" s="42">
        <f t="shared" si="0"/>
        <v>12</v>
      </c>
    </row>
    <row r="25" spans="1:22" s="9" customFormat="1" ht="60.75" customHeight="1" x14ac:dyDescent="0.25">
      <c r="A25" s="5" t="s">
        <v>17</v>
      </c>
      <c r="B25" s="5" t="s">
        <v>8</v>
      </c>
      <c r="C25" s="6" t="s">
        <v>244</v>
      </c>
      <c r="D25" s="58" t="s">
        <v>209</v>
      </c>
      <c r="E25" s="5"/>
      <c r="F25" s="7">
        <v>47.9</v>
      </c>
      <c r="G25" s="7">
        <v>110</v>
      </c>
      <c r="H25" s="11" t="str">
        <f>IF(VLOOKUP($T25,assortimenti!$A$3:$M$77,H$1,FALSE)=0,"",(VLOOKUP($T25,assortimenti!$A$3:$M$77,H$1,FALSE)*$U25))</f>
        <v/>
      </c>
      <c r="I25" s="11">
        <f>IF(VLOOKUP($T25,assortimenti!$A$3:$M$77,I$1,FALSE)=0,"",(VLOOKUP($T25,assortimenti!$A$3:$M$77,I$1,FALSE)*$U25))</f>
        <v>6</v>
      </c>
      <c r="J25" s="11">
        <f>IF(VLOOKUP($T25,assortimenti!$A$3:$M$77,J$1,FALSE)=0,"",(VLOOKUP($T25,assortimenti!$A$3:$M$77,J$1,FALSE)*$U25))</f>
        <v>6</v>
      </c>
      <c r="K25" s="11">
        <f>IF(VLOOKUP($T25,assortimenti!$A$3:$M$77,K$1,FALSE)=0,"",(VLOOKUP($T25,assortimenti!$A$3:$M$77,K$1,FALSE)*$U25))</f>
        <v>12</v>
      </c>
      <c r="L25" s="11">
        <f>IF(VLOOKUP($T25,assortimenti!$A$3:$M$77,L$1,FALSE)=0,"",(VLOOKUP($T25,assortimenti!$A$3:$M$77,L$1,FALSE)*$U25))</f>
        <v>12</v>
      </c>
      <c r="M25" s="11">
        <f>IF(VLOOKUP($T25,assortimenti!$A$3:$M$77,M$1,FALSE)=0,"",(VLOOKUP($T25,assortimenti!$A$3:$M$77,M$1,FALSE)*$U25))</f>
        <v>6</v>
      </c>
      <c r="N25" s="11">
        <f>IF(VLOOKUP($T25,assortimenti!$A$3:$M$77,N$1,FALSE)=0,"",(VLOOKUP($T25,assortimenti!$A$3:$M$77,N$1,FALSE)*$U25))</f>
        <v>6</v>
      </c>
      <c r="O25" s="11" t="str">
        <f>IF(VLOOKUP($T25,assortimenti!$A$3:$M$77,O$1,FALSE)=0,"",(VLOOKUP($T25,assortimenti!$A$3:$M$77,O$1,FALSE)*$U25))</f>
        <v/>
      </c>
      <c r="P25" s="11" t="str">
        <f>IF(VLOOKUP($T25,assortimenti!$A$3:$M$77,P$1,FALSE)=0,"",(VLOOKUP($T25,assortimenti!$A$3:$M$77,P$1,FALSE)*$U25))</f>
        <v/>
      </c>
      <c r="Q25" s="11" t="str">
        <f>IF(VLOOKUP($T25,assortimenti!$A$3:$M$77,Q$1,FALSE)=0,"",(VLOOKUP($T25,assortimenti!$A$3:$M$77,Q$1,FALSE)*$U25))</f>
        <v/>
      </c>
      <c r="R25" s="11" t="str">
        <f>IF(VLOOKUP($T25,assortimenti!$A$3:$M$77,R$1,FALSE)=0,"",(VLOOKUP($T25,assortimenti!$A$3:$M$77,R$1,FALSE)*$U25))</f>
        <v/>
      </c>
      <c r="S25" s="11" t="str">
        <f>IF(VLOOKUP($T25,assortimenti!$A$3:$M$77,S$1,FALSE)=0,"",(VLOOKUP($T25,assortimenti!$A$3:$M$77,S$1,FALSE)*$U25))</f>
        <v/>
      </c>
      <c r="T25" s="5" t="s">
        <v>12</v>
      </c>
      <c r="U25" s="51">
        <v>6</v>
      </c>
      <c r="V25" s="42">
        <f t="shared" si="0"/>
        <v>48</v>
      </c>
    </row>
    <row r="26" spans="1:22" s="9" customFormat="1" ht="60.75" customHeight="1" x14ac:dyDescent="0.25">
      <c r="A26" s="5" t="s">
        <v>17</v>
      </c>
      <c r="B26" s="5" t="s">
        <v>8</v>
      </c>
      <c r="C26" s="6" t="s">
        <v>260</v>
      </c>
      <c r="D26" s="58" t="s">
        <v>236</v>
      </c>
      <c r="E26" s="5"/>
      <c r="F26" s="7">
        <v>47.9</v>
      </c>
      <c r="G26" s="7">
        <v>110</v>
      </c>
      <c r="H26" s="11" t="str">
        <f>IF(VLOOKUP($T26,assortimenti!$A$3:$M$77,H$1,FALSE)=0,"",(VLOOKUP($T26,assortimenti!$A$3:$M$77,H$1,FALSE)*$U26))</f>
        <v/>
      </c>
      <c r="I26" s="11">
        <f>IF(VLOOKUP($T26,assortimenti!$A$3:$M$77,I$1,FALSE)=0,"",(VLOOKUP($T26,assortimenti!$A$3:$M$77,I$1,FALSE)*$U26))</f>
        <v>1</v>
      </c>
      <c r="J26" s="11">
        <f>IF(VLOOKUP($T26,assortimenti!$A$3:$M$77,J$1,FALSE)=0,"",(VLOOKUP($T26,assortimenti!$A$3:$M$77,J$1,FALSE)*$U26))</f>
        <v>2</v>
      </c>
      <c r="K26" s="11">
        <f>IF(VLOOKUP($T26,assortimenti!$A$3:$M$77,K$1,FALSE)=0,"",(VLOOKUP($T26,assortimenti!$A$3:$M$77,K$1,FALSE)*$U26))</f>
        <v>3</v>
      </c>
      <c r="L26" s="11">
        <f>IF(VLOOKUP($T26,assortimenti!$A$3:$M$77,L$1,FALSE)=0,"",(VLOOKUP($T26,assortimenti!$A$3:$M$77,L$1,FALSE)*$U26))</f>
        <v>3</v>
      </c>
      <c r="M26" s="11">
        <f>IF(VLOOKUP($T26,assortimenti!$A$3:$M$77,M$1,FALSE)=0,"",(VLOOKUP($T26,assortimenti!$A$3:$M$77,M$1,FALSE)*$U26))</f>
        <v>2</v>
      </c>
      <c r="N26" s="11">
        <f>IF(VLOOKUP($T26,assortimenti!$A$3:$M$77,N$1,FALSE)=0,"",(VLOOKUP($T26,assortimenti!$A$3:$M$77,N$1,FALSE)*$U26))</f>
        <v>1</v>
      </c>
      <c r="O26" s="11" t="str">
        <f>IF(VLOOKUP($T26,assortimenti!$A$3:$M$77,O$1,FALSE)=0,"",(VLOOKUP($T26,assortimenti!$A$3:$M$77,O$1,FALSE)*$U26))</f>
        <v/>
      </c>
      <c r="P26" s="11" t="str">
        <f>IF(VLOOKUP($T26,assortimenti!$A$3:$M$77,P$1,FALSE)=0,"",(VLOOKUP($T26,assortimenti!$A$3:$M$77,P$1,FALSE)*$U26))</f>
        <v/>
      </c>
      <c r="Q26" s="11" t="str">
        <f>IF(VLOOKUP($T26,assortimenti!$A$3:$M$77,Q$1,FALSE)=0,"",(VLOOKUP($T26,assortimenti!$A$3:$M$77,Q$1,FALSE)*$U26))</f>
        <v/>
      </c>
      <c r="R26" s="11" t="str">
        <f>IF(VLOOKUP($T26,assortimenti!$A$3:$M$77,R$1,FALSE)=0,"",(VLOOKUP($T26,assortimenti!$A$3:$M$77,R$1,FALSE)*$U26))</f>
        <v/>
      </c>
      <c r="S26" s="11" t="str">
        <f>IF(VLOOKUP($T26,assortimenti!$A$3:$M$77,S$1,FALSE)=0,"",(VLOOKUP($T26,assortimenti!$A$3:$M$77,S$1,FALSE)*$U26))</f>
        <v/>
      </c>
      <c r="T26" s="7" t="s">
        <v>6</v>
      </c>
      <c r="U26" s="51">
        <v>1</v>
      </c>
      <c r="V26" s="42">
        <f t="shared" si="0"/>
        <v>12</v>
      </c>
    </row>
    <row r="27" spans="1:22" s="9" customFormat="1" ht="60.75" customHeight="1" x14ac:dyDescent="0.25">
      <c r="A27" s="5" t="s">
        <v>17</v>
      </c>
      <c r="B27" s="5" t="s">
        <v>8</v>
      </c>
      <c r="C27" s="6" t="s">
        <v>260</v>
      </c>
      <c r="D27" s="58" t="s">
        <v>237</v>
      </c>
      <c r="E27" s="5"/>
      <c r="F27" s="7">
        <v>47.9</v>
      </c>
      <c r="G27" s="7">
        <v>110</v>
      </c>
      <c r="H27" s="11" t="str">
        <f>IF(VLOOKUP($T27,assortimenti!$A$3:$M$77,H$1,FALSE)=0,"",(VLOOKUP($T27,assortimenti!$A$3:$M$77,H$1,FALSE)*$U27))</f>
        <v/>
      </c>
      <c r="I27" s="11">
        <f>IF(VLOOKUP($T27,assortimenti!$A$3:$M$77,I$1,FALSE)=0,"",(VLOOKUP($T27,assortimenti!$A$3:$M$77,I$1,FALSE)*$U27))</f>
        <v>5</v>
      </c>
      <c r="J27" s="11">
        <f>IF(VLOOKUP($T27,assortimenti!$A$3:$M$77,J$1,FALSE)=0,"",(VLOOKUP($T27,assortimenti!$A$3:$M$77,J$1,FALSE)*$U27))</f>
        <v>5</v>
      </c>
      <c r="K27" s="11">
        <f>IF(VLOOKUP($T27,assortimenti!$A$3:$M$77,K$1,FALSE)=0,"",(VLOOKUP($T27,assortimenti!$A$3:$M$77,K$1,FALSE)*$U27))</f>
        <v>10</v>
      </c>
      <c r="L27" s="11">
        <f>IF(VLOOKUP($T27,assortimenti!$A$3:$M$77,L$1,FALSE)=0,"",(VLOOKUP($T27,assortimenti!$A$3:$M$77,L$1,FALSE)*$U27))</f>
        <v>10</v>
      </c>
      <c r="M27" s="11">
        <f>IF(VLOOKUP($T27,assortimenti!$A$3:$M$77,M$1,FALSE)=0,"",(VLOOKUP($T27,assortimenti!$A$3:$M$77,M$1,FALSE)*$U27))</f>
        <v>5</v>
      </c>
      <c r="N27" s="11">
        <f>IF(VLOOKUP($T27,assortimenti!$A$3:$M$77,N$1,FALSE)=0,"",(VLOOKUP($T27,assortimenti!$A$3:$M$77,N$1,FALSE)*$U27))</f>
        <v>5</v>
      </c>
      <c r="O27" s="11" t="str">
        <f>IF(VLOOKUP($T27,assortimenti!$A$3:$M$77,O$1,FALSE)=0,"",(VLOOKUP($T27,assortimenti!$A$3:$M$77,O$1,FALSE)*$U27))</f>
        <v/>
      </c>
      <c r="P27" s="11" t="str">
        <f>IF(VLOOKUP($T27,assortimenti!$A$3:$M$77,P$1,FALSE)=0,"",(VLOOKUP($T27,assortimenti!$A$3:$M$77,P$1,FALSE)*$U27))</f>
        <v/>
      </c>
      <c r="Q27" s="11" t="str">
        <f>IF(VLOOKUP($T27,assortimenti!$A$3:$M$77,Q$1,FALSE)=0,"",(VLOOKUP($T27,assortimenti!$A$3:$M$77,Q$1,FALSE)*$U27))</f>
        <v/>
      </c>
      <c r="R27" s="11" t="str">
        <f>IF(VLOOKUP($T27,assortimenti!$A$3:$M$77,R$1,FALSE)=0,"",(VLOOKUP($T27,assortimenti!$A$3:$M$77,R$1,FALSE)*$U27))</f>
        <v/>
      </c>
      <c r="S27" s="11" t="str">
        <f>IF(VLOOKUP($T27,assortimenti!$A$3:$M$77,S$1,FALSE)=0,"",(VLOOKUP($T27,assortimenti!$A$3:$M$77,S$1,FALSE)*$U27))</f>
        <v/>
      </c>
      <c r="T27" s="7" t="s">
        <v>12</v>
      </c>
      <c r="U27" s="51">
        <v>5</v>
      </c>
      <c r="V27" s="42">
        <f t="shared" si="0"/>
        <v>40</v>
      </c>
    </row>
    <row r="28" spans="1:22" s="9" customFormat="1" ht="60.75" customHeight="1" x14ac:dyDescent="0.25">
      <c r="A28" s="5" t="s">
        <v>17</v>
      </c>
      <c r="B28" s="5" t="s">
        <v>8</v>
      </c>
      <c r="C28" s="6" t="s">
        <v>260</v>
      </c>
      <c r="D28" s="58" t="s">
        <v>235</v>
      </c>
      <c r="E28" s="5"/>
      <c r="F28" s="7">
        <v>47.9</v>
      </c>
      <c r="G28" s="7">
        <v>110</v>
      </c>
      <c r="H28" s="11"/>
      <c r="I28" s="11">
        <v>1</v>
      </c>
      <c r="J28" s="11"/>
      <c r="K28" s="11">
        <v>2</v>
      </c>
      <c r="L28" s="11">
        <v>2</v>
      </c>
      <c r="M28" s="11">
        <v>1</v>
      </c>
      <c r="N28" s="11">
        <v>1</v>
      </c>
      <c r="O28" s="11"/>
      <c r="P28" s="11"/>
      <c r="Q28" s="11"/>
      <c r="R28" s="11"/>
      <c r="S28" s="11"/>
      <c r="T28" s="5" t="s">
        <v>22</v>
      </c>
      <c r="U28" s="51"/>
      <c r="V28" s="42">
        <f t="shared" si="0"/>
        <v>7</v>
      </c>
    </row>
    <row r="29" spans="1:22" s="9" customFormat="1" ht="60.75" customHeight="1" x14ac:dyDescent="0.25">
      <c r="A29" s="5" t="s">
        <v>17</v>
      </c>
      <c r="B29" s="5" t="s">
        <v>8</v>
      </c>
      <c r="C29" s="6" t="s">
        <v>252</v>
      </c>
      <c r="D29" s="58" t="s">
        <v>217</v>
      </c>
      <c r="E29" s="5"/>
      <c r="F29" s="7">
        <v>52.2</v>
      </c>
      <c r="G29" s="7">
        <v>120</v>
      </c>
      <c r="H29" s="11" t="str">
        <f>IF(VLOOKUP($T29,assortimenti!$A$3:$M$77,H$1,FALSE)=0,"",(VLOOKUP($T29,assortimenti!$A$3:$M$77,H$1,FALSE)*$U29))</f>
        <v/>
      </c>
      <c r="I29" s="11">
        <f>IF(VLOOKUP($T29,assortimenti!$A$3:$M$77,I$1,FALSE)=0,"",(VLOOKUP($T29,assortimenti!$A$3:$M$77,I$1,FALSE)*$U29))</f>
        <v>5</v>
      </c>
      <c r="J29" s="11">
        <f>IF(VLOOKUP($T29,assortimenti!$A$3:$M$77,J$1,FALSE)=0,"",(VLOOKUP($T29,assortimenti!$A$3:$M$77,J$1,FALSE)*$U29))</f>
        <v>5</v>
      </c>
      <c r="K29" s="11">
        <f>IF(VLOOKUP($T29,assortimenti!$A$3:$M$77,K$1,FALSE)=0,"",(VLOOKUP($T29,assortimenti!$A$3:$M$77,K$1,FALSE)*$U29))</f>
        <v>10</v>
      </c>
      <c r="L29" s="11">
        <f>IF(VLOOKUP($T29,assortimenti!$A$3:$M$77,L$1,FALSE)=0,"",(VLOOKUP($T29,assortimenti!$A$3:$M$77,L$1,FALSE)*$U29))</f>
        <v>10</v>
      </c>
      <c r="M29" s="11">
        <f>IF(VLOOKUP($T29,assortimenti!$A$3:$M$77,M$1,FALSE)=0,"",(VLOOKUP($T29,assortimenti!$A$3:$M$77,M$1,FALSE)*$U29))</f>
        <v>5</v>
      </c>
      <c r="N29" s="11">
        <f>IF(VLOOKUP($T29,assortimenti!$A$3:$M$77,N$1,FALSE)=0,"",(VLOOKUP($T29,assortimenti!$A$3:$M$77,N$1,FALSE)*$U29))</f>
        <v>5</v>
      </c>
      <c r="O29" s="11" t="str">
        <f>IF(VLOOKUP($T29,assortimenti!$A$3:$M$77,O$1,FALSE)=0,"",(VLOOKUP($T29,assortimenti!$A$3:$M$77,O$1,FALSE)*$U29))</f>
        <v/>
      </c>
      <c r="P29" s="11" t="str">
        <f>IF(VLOOKUP($T29,assortimenti!$A$3:$M$77,P$1,FALSE)=0,"",(VLOOKUP($T29,assortimenti!$A$3:$M$77,P$1,FALSE)*$U29))</f>
        <v/>
      </c>
      <c r="Q29" s="11" t="str">
        <f>IF(VLOOKUP($T29,assortimenti!$A$3:$M$77,Q$1,FALSE)=0,"",(VLOOKUP($T29,assortimenti!$A$3:$M$77,Q$1,FALSE)*$U29))</f>
        <v/>
      </c>
      <c r="R29" s="11" t="str">
        <f>IF(VLOOKUP($T29,assortimenti!$A$3:$M$77,R$1,FALSE)=0,"",(VLOOKUP($T29,assortimenti!$A$3:$M$77,R$1,FALSE)*$U29))</f>
        <v/>
      </c>
      <c r="S29" s="11" t="str">
        <f>IF(VLOOKUP($T29,assortimenti!$A$3:$M$77,S$1,FALSE)=0,"",(VLOOKUP($T29,assortimenti!$A$3:$M$77,S$1,FALSE)*$U29))</f>
        <v/>
      </c>
      <c r="T29" s="5" t="s">
        <v>12</v>
      </c>
      <c r="U29" s="51">
        <v>5</v>
      </c>
      <c r="V29" s="42">
        <f t="shared" si="0"/>
        <v>40</v>
      </c>
    </row>
    <row r="30" spans="1:22" s="9" customFormat="1" ht="60.75" customHeight="1" x14ac:dyDescent="0.25">
      <c r="A30" s="5" t="s">
        <v>17</v>
      </c>
      <c r="B30" s="5" t="s">
        <v>8</v>
      </c>
      <c r="C30" s="6" t="s">
        <v>252</v>
      </c>
      <c r="D30" s="58" t="s">
        <v>225</v>
      </c>
      <c r="E30" s="5"/>
      <c r="F30" s="7">
        <v>52.2</v>
      </c>
      <c r="G30" s="7">
        <v>120</v>
      </c>
      <c r="H30" s="11"/>
      <c r="I30" s="11">
        <v>1</v>
      </c>
      <c r="J30" s="11">
        <v>1</v>
      </c>
      <c r="K30" s="11">
        <v>2</v>
      </c>
      <c r="L30" s="11"/>
      <c r="M30" s="11">
        <v>1</v>
      </c>
      <c r="N30" s="11">
        <v>1</v>
      </c>
      <c r="O30" s="11">
        <v>1</v>
      </c>
      <c r="P30" s="11"/>
      <c r="Q30" s="11"/>
      <c r="R30" s="11"/>
      <c r="S30" s="11"/>
      <c r="T30" s="5" t="s">
        <v>22</v>
      </c>
      <c r="U30" s="51"/>
      <c r="V30" s="42">
        <f t="shared" si="0"/>
        <v>7</v>
      </c>
    </row>
    <row r="31" spans="1:22" s="9" customFormat="1" ht="60.75" customHeight="1" x14ac:dyDescent="0.25">
      <c r="A31" s="5" t="s">
        <v>17</v>
      </c>
      <c r="B31" s="5" t="s">
        <v>8</v>
      </c>
      <c r="C31" s="6" t="s">
        <v>11</v>
      </c>
      <c r="D31" s="58" t="s">
        <v>71</v>
      </c>
      <c r="E31" s="5"/>
      <c r="F31" s="7">
        <v>47.9</v>
      </c>
      <c r="G31" s="7">
        <v>110</v>
      </c>
      <c r="H31" s="11" t="str">
        <f>IF(VLOOKUP($T31,assortimenti!$A$3:$M$77,H$1,FALSE)=0,"",(VLOOKUP($T31,assortimenti!$A$3:$M$77,H$1,FALSE)*$U31))</f>
        <v/>
      </c>
      <c r="I31" s="11">
        <f>IF(VLOOKUP($T31,assortimenti!$A$3:$M$77,I$1,FALSE)=0,"",(VLOOKUP($T31,assortimenti!$A$3:$M$77,I$1,FALSE)*$U31))</f>
        <v>1</v>
      </c>
      <c r="J31" s="11">
        <f>IF(VLOOKUP($T31,assortimenti!$A$3:$M$77,J$1,FALSE)=0,"",(VLOOKUP($T31,assortimenti!$A$3:$M$77,J$1,FALSE)*$U31))</f>
        <v>2</v>
      </c>
      <c r="K31" s="11">
        <f>IF(VLOOKUP($T31,assortimenti!$A$3:$M$77,K$1,FALSE)=0,"",(VLOOKUP($T31,assortimenti!$A$3:$M$77,K$1,FALSE)*$U31))</f>
        <v>3</v>
      </c>
      <c r="L31" s="11">
        <f>IF(VLOOKUP($T31,assortimenti!$A$3:$M$77,L$1,FALSE)=0,"",(VLOOKUP($T31,assortimenti!$A$3:$M$77,L$1,FALSE)*$U31))</f>
        <v>3</v>
      </c>
      <c r="M31" s="11">
        <f>IF(VLOOKUP($T31,assortimenti!$A$3:$M$77,M$1,FALSE)=0,"",(VLOOKUP($T31,assortimenti!$A$3:$M$77,M$1,FALSE)*$U31))</f>
        <v>2</v>
      </c>
      <c r="N31" s="11">
        <f>IF(VLOOKUP($T31,assortimenti!$A$3:$M$77,N$1,FALSE)=0,"",(VLOOKUP($T31,assortimenti!$A$3:$M$77,N$1,FALSE)*$U31))</f>
        <v>1</v>
      </c>
      <c r="O31" s="11" t="str">
        <f>IF(VLOOKUP($T31,assortimenti!$A$3:$M$77,O$1,FALSE)=0,"",(VLOOKUP($T31,assortimenti!$A$3:$M$77,O$1,FALSE)*$U31))</f>
        <v/>
      </c>
      <c r="P31" s="11" t="str">
        <f>IF(VLOOKUP($T31,assortimenti!$A$3:$M$77,P$1,FALSE)=0,"",(VLOOKUP($T31,assortimenti!$A$3:$M$77,P$1,FALSE)*$U31))</f>
        <v/>
      </c>
      <c r="Q31" s="11" t="str">
        <f>IF(VLOOKUP($T31,assortimenti!$A$3:$M$77,Q$1,FALSE)=0,"",(VLOOKUP($T31,assortimenti!$A$3:$M$77,Q$1,FALSE)*$U31))</f>
        <v/>
      </c>
      <c r="R31" s="11" t="str">
        <f>IF(VLOOKUP($T31,assortimenti!$A$3:$M$77,R$1,FALSE)=0,"",(VLOOKUP($T31,assortimenti!$A$3:$M$77,R$1,FALSE)*$U31))</f>
        <v/>
      </c>
      <c r="S31" s="11" t="str">
        <f>IF(VLOOKUP($T31,assortimenti!$A$3:$M$77,S$1,FALSE)=0,"",(VLOOKUP($T31,assortimenti!$A$3:$M$77,S$1,FALSE)*$U31))</f>
        <v/>
      </c>
      <c r="T31" s="7" t="s">
        <v>6</v>
      </c>
      <c r="U31" s="51">
        <v>1</v>
      </c>
      <c r="V31" s="42">
        <v>36</v>
      </c>
    </row>
    <row r="32" spans="1:22" s="9" customFormat="1" ht="60.75" customHeight="1" x14ac:dyDescent="0.25">
      <c r="A32" s="5" t="s">
        <v>17</v>
      </c>
      <c r="B32" s="5" t="s">
        <v>8</v>
      </c>
      <c r="C32" s="5" t="s">
        <v>11</v>
      </c>
      <c r="D32" s="8" t="s">
        <v>72</v>
      </c>
      <c r="E32" s="5"/>
      <c r="F32" s="7">
        <v>47.9</v>
      </c>
      <c r="G32" s="7">
        <v>110</v>
      </c>
      <c r="H32" s="11" t="str">
        <f>IF(VLOOKUP($T32,assortimenti!$A$3:$M$77,H$1,FALSE)=0,"",(VLOOKUP($T32,assortimenti!$A$3:$M$77,H$1,FALSE)*$U32))</f>
        <v/>
      </c>
      <c r="I32" s="11">
        <f>IF(VLOOKUP($T32,assortimenti!$A$3:$M$77,I$1,FALSE)=0,"",(VLOOKUP($T32,assortimenti!$A$3:$M$77,I$1,FALSE)*$U32))</f>
        <v>3</v>
      </c>
      <c r="J32" s="11">
        <f>IF(VLOOKUP($T32,assortimenti!$A$3:$M$77,J$1,FALSE)=0,"",(VLOOKUP($T32,assortimenti!$A$3:$M$77,J$1,FALSE)*$U32))</f>
        <v>3</v>
      </c>
      <c r="K32" s="11">
        <f>IF(VLOOKUP($T32,assortimenti!$A$3:$M$77,K$1,FALSE)=0,"",(VLOOKUP($T32,assortimenti!$A$3:$M$77,K$1,FALSE)*$U32))</f>
        <v>6</v>
      </c>
      <c r="L32" s="11">
        <f>IF(VLOOKUP($T32,assortimenti!$A$3:$M$77,L$1,FALSE)=0,"",(VLOOKUP($T32,assortimenti!$A$3:$M$77,L$1,FALSE)*$U32))</f>
        <v>6</v>
      </c>
      <c r="M32" s="11">
        <f>IF(VLOOKUP($T32,assortimenti!$A$3:$M$77,M$1,FALSE)=0,"",(VLOOKUP($T32,assortimenti!$A$3:$M$77,M$1,FALSE)*$U32))</f>
        <v>3</v>
      </c>
      <c r="N32" s="11">
        <f>IF(VLOOKUP($T32,assortimenti!$A$3:$M$77,N$1,FALSE)=0,"",(VLOOKUP($T32,assortimenti!$A$3:$M$77,N$1,FALSE)*$U32))</f>
        <v>3</v>
      </c>
      <c r="O32" s="11" t="str">
        <f>IF(VLOOKUP($T32,assortimenti!$A$3:$M$77,O$1,FALSE)=0,"",(VLOOKUP($T32,assortimenti!$A$3:$M$77,O$1,FALSE)*$U32))</f>
        <v/>
      </c>
      <c r="P32" s="11" t="str">
        <f>IF(VLOOKUP($T32,assortimenti!$A$3:$M$77,P$1,FALSE)=0,"",(VLOOKUP($T32,assortimenti!$A$3:$M$77,P$1,FALSE)*$U32))</f>
        <v/>
      </c>
      <c r="Q32" s="11" t="str">
        <f>IF(VLOOKUP($T32,assortimenti!$A$3:$M$77,Q$1,FALSE)=0,"",(VLOOKUP($T32,assortimenti!$A$3:$M$77,Q$1,FALSE)*$U32))</f>
        <v/>
      </c>
      <c r="R32" s="11" t="str">
        <f>IF(VLOOKUP($T32,assortimenti!$A$3:$M$77,R$1,FALSE)=0,"",(VLOOKUP($T32,assortimenti!$A$3:$M$77,R$1,FALSE)*$U32))</f>
        <v/>
      </c>
      <c r="S32" s="11" t="str">
        <f>IF(VLOOKUP($T32,assortimenti!$A$3:$M$77,S$1,FALSE)=0,"",(VLOOKUP($T32,assortimenti!$A$3:$M$77,S$1,FALSE)*$U32))</f>
        <v/>
      </c>
      <c r="T32" s="5" t="s">
        <v>12</v>
      </c>
      <c r="U32" s="51">
        <v>3</v>
      </c>
      <c r="V32" s="42">
        <f t="shared" si="0"/>
        <v>24</v>
      </c>
    </row>
    <row r="33" spans="1:23" s="9" customFormat="1" ht="60.75" customHeight="1" x14ac:dyDescent="0.25">
      <c r="A33" s="5" t="s">
        <v>17</v>
      </c>
      <c r="B33" s="5" t="s">
        <v>8</v>
      </c>
      <c r="C33" s="5" t="s">
        <v>11</v>
      </c>
      <c r="D33" s="8" t="s">
        <v>327</v>
      </c>
      <c r="E33" s="5"/>
      <c r="F33" s="7">
        <v>47.9</v>
      </c>
      <c r="G33" s="7">
        <v>110</v>
      </c>
      <c r="H33" s="11"/>
      <c r="I33" s="11"/>
      <c r="J33" s="11"/>
      <c r="K33" s="11"/>
      <c r="L33" s="11"/>
      <c r="M33" s="11">
        <v>1</v>
      </c>
      <c r="N33" s="11">
        <v>2</v>
      </c>
      <c r="O33" s="11">
        <v>1</v>
      </c>
      <c r="P33" s="11"/>
      <c r="Q33" s="11"/>
      <c r="R33" s="11"/>
      <c r="S33" s="11"/>
      <c r="T33" s="5" t="s">
        <v>22</v>
      </c>
      <c r="U33" s="51"/>
      <c r="V33" s="42">
        <v>4</v>
      </c>
    </row>
    <row r="34" spans="1:23" s="9" customFormat="1" ht="60.75" customHeight="1" x14ac:dyDescent="0.25">
      <c r="A34" s="5" t="s">
        <v>17</v>
      </c>
      <c r="B34" s="5" t="s">
        <v>8</v>
      </c>
      <c r="C34" s="6" t="s">
        <v>255</v>
      </c>
      <c r="D34" s="58" t="s">
        <v>220</v>
      </c>
      <c r="E34" s="5"/>
      <c r="F34" s="7">
        <v>52.2</v>
      </c>
      <c r="G34" s="7">
        <v>120</v>
      </c>
      <c r="H34" s="11" t="str">
        <f>IF(VLOOKUP($T34,assortimenti!$A$3:$M$77,H$1,FALSE)=0,"",(VLOOKUP($T34,assortimenti!$A$3:$M$77,H$1,FALSE)*$U34))</f>
        <v/>
      </c>
      <c r="I34" s="11" t="str">
        <f>IF(VLOOKUP($T34,assortimenti!$A$3:$M$77,I$1,FALSE)=0,"",(VLOOKUP($T34,assortimenti!$A$3:$M$77,I$1,FALSE)*$U34))</f>
        <v/>
      </c>
      <c r="J34" s="11" t="str">
        <f>IF(VLOOKUP($T34,assortimenti!$A$3:$M$77,J$1,FALSE)=0,"",(VLOOKUP($T34,assortimenti!$A$3:$M$77,J$1,FALSE)*$U34))</f>
        <v/>
      </c>
      <c r="K34" s="11" t="str">
        <f>IF(VLOOKUP($T34,assortimenti!$A$3:$M$77,K$1,FALSE)=0,"",(VLOOKUP($T34,assortimenti!$A$3:$M$77,K$1,FALSE)*$U34))</f>
        <v/>
      </c>
      <c r="L34" s="11" t="str">
        <f>IF(VLOOKUP($T34,assortimenti!$A$3:$M$77,L$1,FALSE)=0,"",(VLOOKUP($T34,assortimenti!$A$3:$M$77,L$1,FALSE)*$U34))</f>
        <v/>
      </c>
      <c r="M34" s="11">
        <f>IF(VLOOKUP($T34,assortimenti!$A$3:$M$77,M$1,FALSE)=0,"",(VLOOKUP($T34,assortimenti!$A$3:$M$77,M$1,FALSE)*$U34))</f>
        <v>3</v>
      </c>
      <c r="N34" s="11">
        <f>IF(VLOOKUP($T34,assortimenti!$A$3:$M$77,N$1,FALSE)=0,"",(VLOOKUP($T34,assortimenti!$A$3:$M$77,N$1,FALSE)*$U34))</f>
        <v>6</v>
      </c>
      <c r="O34" s="11">
        <f>IF(VLOOKUP($T34,assortimenti!$A$3:$M$77,O$1,FALSE)=0,"",(VLOOKUP($T34,assortimenti!$A$3:$M$77,O$1,FALSE)*$U34))</f>
        <v>9</v>
      </c>
      <c r="P34" s="11">
        <f>IF(VLOOKUP($T34,assortimenti!$A$3:$M$77,P$1,FALSE)=0,"",(VLOOKUP($T34,assortimenti!$A$3:$M$77,P$1,FALSE)*$U34))</f>
        <v>9</v>
      </c>
      <c r="Q34" s="11">
        <f>IF(VLOOKUP($T34,assortimenti!$A$3:$M$77,Q$1,FALSE)=0,"",(VLOOKUP($T34,assortimenti!$A$3:$M$77,Q$1,FALSE)*$U34))</f>
        <v>6</v>
      </c>
      <c r="R34" s="11">
        <f>IF(VLOOKUP($T34,assortimenti!$A$3:$M$77,R$1,FALSE)=0,"",(VLOOKUP($T34,assortimenti!$A$3:$M$77,R$1,FALSE)*$U34))</f>
        <v>3</v>
      </c>
      <c r="S34" s="11" t="str">
        <f>IF(VLOOKUP($T34,assortimenti!$A$3:$M$77,S$1,FALSE)=0,"",(VLOOKUP($T34,assortimenti!$A$3:$M$77,S$1,FALSE)*$U34))</f>
        <v/>
      </c>
      <c r="T34" s="5" t="s">
        <v>14</v>
      </c>
      <c r="U34" s="51">
        <v>3</v>
      </c>
      <c r="V34" s="42">
        <f t="shared" si="0"/>
        <v>36</v>
      </c>
    </row>
    <row r="35" spans="1:23" s="9" customFormat="1" ht="60.75" customHeight="1" x14ac:dyDescent="0.25">
      <c r="A35" s="5" t="s">
        <v>17</v>
      </c>
      <c r="B35" s="5" t="s">
        <v>8</v>
      </c>
      <c r="C35" s="6" t="s">
        <v>249</v>
      </c>
      <c r="D35" s="58" t="s">
        <v>214</v>
      </c>
      <c r="E35" s="5"/>
      <c r="F35" s="7">
        <v>52.2</v>
      </c>
      <c r="G35" s="7">
        <v>120</v>
      </c>
      <c r="H35" s="11" t="str">
        <f>IF(VLOOKUP($T35,assortimenti!$A$3:$M$77,H$1,FALSE)=0,"",(VLOOKUP($T35,assortimenti!$A$3:$M$77,H$1,FALSE)*$U35))</f>
        <v/>
      </c>
      <c r="I35" s="11">
        <f>IF(VLOOKUP($T35,assortimenti!$A$3:$M$77,I$1,FALSE)=0,"",(VLOOKUP($T35,assortimenti!$A$3:$M$77,I$1,FALSE)*$U35))</f>
        <v>7</v>
      </c>
      <c r="J35" s="11">
        <f>IF(VLOOKUP($T35,assortimenti!$A$3:$M$77,J$1,FALSE)=0,"",(VLOOKUP($T35,assortimenti!$A$3:$M$77,J$1,FALSE)*$U35))</f>
        <v>7</v>
      </c>
      <c r="K35" s="11">
        <f>IF(VLOOKUP($T35,assortimenti!$A$3:$M$77,K$1,FALSE)=0,"",(VLOOKUP($T35,assortimenti!$A$3:$M$77,K$1,FALSE)*$U35))</f>
        <v>14</v>
      </c>
      <c r="L35" s="11">
        <f>IF(VLOOKUP($T35,assortimenti!$A$3:$M$77,L$1,FALSE)=0,"",(VLOOKUP($T35,assortimenti!$A$3:$M$77,L$1,FALSE)*$U35))</f>
        <v>14</v>
      </c>
      <c r="M35" s="11">
        <f>IF(VLOOKUP($T35,assortimenti!$A$3:$M$77,M$1,FALSE)=0,"",(VLOOKUP($T35,assortimenti!$A$3:$M$77,M$1,FALSE)*$U35))</f>
        <v>7</v>
      </c>
      <c r="N35" s="11">
        <f>IF(VLOOKUP($T35,assortimenti!$A$3:$M$77,N$1,FALSE)=0,"",(VLOOKUP($T35,assortimenti!$A$3:$M$77,N$1,FALSE)*$U35))</f>
        <v>7</v>
      </c>
      <c r="O35" s="11" t="str">
        <f>IF(VLOOKUP($T35,assortimenti!$A$3:$M$77,O$1,FALSE)=0,"",(VLOOKUP($T35,assortimenti!$A$3:$M$77,O$1,FALSE)*$U35))</f>
        <v/>
      </c>
      <c r="P35" s="11" t="str">
        <f>IF(VLOOKUP($T35,assortimenti!$A$3:$M$77,P$1,FALSE)=0,"",(VLOOKUP($T35,assortimenti!$A$3:$M$77,P$1,FALSE)*$U35))</f>
        <v/>
      </c>
      <c r="Q35" s="11" t="str">
        <f>IF(VLOOKUP($T35,assortimenti!$A$3:$M$77,Q$1,FALSE)=0,"",(VLOOKUP($T35,assortimenti!$A$3:$M$77,Q$1,FALSE)*$U35))</f>
        <v/>
      </c>
      <c r="R35" s="11" t="str">
        <f>IF(VLOOKUP($T35,assortimenti!$A$3:$M$77,R$1,FALSE)=0,"",(VLOOKUP($T35,assortimenti!$A$3:$M$77,R$1,FALSE)*$U35))</f>
        <v/>
      </c>
      <c r="S35" s="11" t="str">
        <f>IF(VLOOKUP($T35,assortimenti!$A$3:$M$77,S$1,FALSE)=0,"",(VLOOKUP($T35,assortimenti!$A$3:$M$77,S$1,FALSE)*$U35))</f>
        <v/>
      </c>
      <c r="T35" s="5" t="s">
        <v>12</v>
      </c>
      <c r="U35" s="51">
        <v>7</v>
      </c>
      <c r="V35" s="42">
        <f t="shared" si="0"/>
        <v>56</v>
      </c>
    </row>
    <row r="36" spans="1:23" s="9" customFormat="1" ht="60.75" customHeight="1" x14ac:dyDescent="0.25">
      <c r="A36" s="5" t="s">
        <v>17</v>
      </c>
      <c r="B36" s="5" t="s">
        <v>8</v>
      </c>
      <c r="C36" s="6" t="s">
        <v>257</v>
      </c>
      <c r="D36" s="58" t="s">
        <v>223</v>
      </c>
      <c r="E36" s="5"/>
      <c r="F36" s="7">
        <v>43.5</v>
      </c>
      <c r="G36" s="7">
        <v>100</v>
      </c>
      <c r="H36" s="11"/>
      <c r="I36" s="11"/>
      <c r="J36" s="11"/>
      <c r="K36" s="11">
        <v>1</v>
      </c>
      <c r="L36" s="11">
        <v>1</v>
      </c>
      <c r="M36" s="11"/>
      <c r="N36" s="11"/>
      <c r="O36" s="11"/>
      <c r="P36" s="11"/>
      <c r="Q36" s="11"/>
      <c r="R36" s="11"/>
      <c r="S36" s="11"/>
      <c r="T36" s="5" t="s">
        <v>22</v>
      </c>
      <c r="U36" s="51"/>
      <c r="V36" s="42">
        <f t="shared" si="0"/>
        <v>2</v>
      </c>
    </row>
    <row r="37" spans="1:23" s="9" customFormat="1" ht="60.75" customHeight="1" x14ac:dyDescent="0.25">
      <c r="A37" s="5" t="s">
        <v>17</v>
      </c>
      <c r="B37" s="5" t="s">
        <v>8</v>
      </c>
      <c r="C37" s="6" t="s">
        <v>241</v>
      </c>
      <c r="D37" s="58" t="s">
        <v>206</v>
      </c>
      <c r="E37" s="5"/>
      <c r="F37" s="7">
        <v>47.9</v>
      </c>
      <c r="G37" s="7">
        <v>110</v>
      </c>
      <c r="H37" s="11" t="str">
        <f>IF(VLOOKUP($T37,assortimenti!$A$3:$M$77,H$1,FALSE)=0,"",(VLOOKUP($T37,assortimenti!$A$3:$M$77,H$1,FALSE)*$U37))</f>
        <v/>
      </c>
      <c r="I37" s="11">
        <f>IF(VLOOKUP($T37,assortimenti!$A$3:$M$77,I$1,FALSE)=0,"",(VLOOKUP($T37,assortimenti!$A$3:$M$77,I$1,FALSE)*$U37))</f>
        <v>4</v>
      </c>
      <c r="J37" s="11">
        <f>IF(VLOOKUP($T37,assortimenti!$A$3:$M$77,J$1,FALSE)=0,"",(VLOOKUP($T37,assortimenti!$A$3:$M$77,J$1,FALSE)*$U37))</f>
        <v>4</v>
      </c>
      <c r="K37" s="11">
        <f>IF(VLOOKUP($T37,assortimenti!$A$3:$M$77,K$1,FALSE)=0,"",(VLOOKUP($T37,assortimenti!$A$3:$M$77,K$1,FALSE)*$U37))</f>
        <v>8</v>
      </c>
      <c r="L37" s="11">
        <f>IF(VLOOKUP($T37,assortimenti!$A$3:$M$77,L$1,FALSE)=0,"",(VLOOKUP($T37,assortimenti!$A$3:$M$77,L$1,FALSE)*$U37))</f>
        <v>8</v>
      </c>
      <c r="M37" s="11">
        <f>IF(VLOOKUP($T37,assortimenti!$A$3:$M$77,M$1,FALSE)=0,"",(VLOOKUP($T37,assortimenti!$A$3:$M$77,M$1,FALSE)*$U37))</f>
        <v>4</v>
      </c>
      <c r="N37" s="11">
        <f>IF(VLOOKUP($T37,assortimenti!$A$3:$M$77,N$1,FALSE)=0,"",(VLOOKUP($T37,assortimenti!$A$3:$M$77,N$1,FALSE)*$U37))</f>
        <v>4</v>
      </c>
      <c r="O37" s="11" t="str">
        <f>IF(VLOOKUP($T37,assortimenti!$A$3:$M$77,O$1,FALSE)=0,"",(VLOOKUP($T37,assortimenti!$A$3:$M$77,O$1,FALSE)*$U37))</f>
        <v/>
      </c>
      <c r="P37" s="11" t="str">
        <f>IF(VLOOKUP($T37,assortimenti!$A$3:$M$77,P$1,FALSE)=0,"",(VLOOKUP($T37,assortimenti!$A$3:$M$77,P$1,FALSE)*$U37))</f>
        <v/>
      </c>
      <c r="Q37" s="11" t="str">
        <f>IF(VLOOKUP($T37,assortimenti!$A$3:$M$77,Q$1,FALSE)=0,"",(VLOOKUP($T37,assortimenti!$A$3:$M$77,Q$1,FALSE)*$U37))</f>
        <v/>
      </c>
      <c r="R37" s="11" t="str">
        <f>IF(VLOOKUP($T37,assortimenti!$A$3:$M$77,R$1,FALSE)=0,"",(VLOOKUP($T37,assortimenti!$A$3:$M$77,R$1,FALSE)*$U37))</f>
        <v/>
      </c>
      <c r="S37" s="11" t="str">
        <f>IF(VLOOKUP($T37,assortimenti!$A$3:$M$77,S$1,FALSE)=0,"",(VLOOKUP($T37,assortimenti!$A$3:$M$77,S$1,FALSE)*$U37))</f>
        <v/>
      </c>
      <c r="T37" s="8" t="s">
        <v>12</v>
      </c>
      <c r="U37" s="51">
        <v>4</v>
      </c>
      <c r="V37" s="42">
        <v>40</v>
      </c>
    </row>
    <row r="38" spans="1:23" ht="73.5" customHeight="1" x14ac:dyDescent="0.2">
      <c r="A38" s="5" t="s">
        <v>17</v>
      </c>
      <c r="B38" s="5" t="s">
        <v>8</v>
      </c>
      <c r="C38" s="6" t="s">
        <v>254</v>
      </c>
      <c r="D38" s="58" t="s">
        <v>219</v>
      </c>
      <c r="E38" s="5"/>
      <c r="F38" s="7">
        <v>47.9</v>
      </c>
      <c r="G38" s="7">
        <v>110</v>
      </c>
      <c r="H38" s="11" t="str">
        <f>IF(VLOOKUP($T38,assortimenti!$A$3:$M$77,H$1,FALSE)=0,"",(VLOOKUP($T38,assortimenti!$A$3:$M$77,H$1,FALSE)*$U38))</f>
        <v/>
      </c>
      <c r="I38" s="11">
        <f>IF(VLOOKUP($T38,assortimenti!$A$3:$M$77,I$1,FALSE)=0,"",(VLOOKUP($T38,assortimenti!$A$3:$M$77,I$1,FALSE)*$U38))</f>
        <v>6</v>
      </c>
      <c r="J38" s="11">
        <f>IF(VLOOKUP($T38,assortimenti!$A$3:$M$77,J$1,FALSE)=0,"",(VLOOKUP($T38,assortimenti!$A$3:$M$77,J$1,FALSE)*$U38))</f>
        <v>6</v>
      </c>
      <c r="K38" s="11">
        <f>IF(VLOOKUP($T38,assortimenti!$A$3:$M$77,K$1,FALSE)=0,"",(VLOOKUP($T38,assortimenti!$A$3:$M$77,K$1,FALSE)*$U38))</f>
        <v>12</v>
      </c>
      <c r="L38" s="11">
        <f>IF(VLOOKUP($T38,assortimenti!$A$3:$M$77,L$1,FALSE)=0,"",(VLOOKUP($T38,assortimenti!$A$3:$M$77,L$1,FALSE)*$U38))</f>
        <v>12</v>
      </c>
      <c r="M38" s="11">
        <f>IF(VLOOKUP($T38,assortimenti!$A$3:$M$77,M$1,FALSE)=0,"",(VLOOKUP($T38,assortimenti!$A$3:$M$77,M$1,FALSE)*$U38))</f>
        <v>6</v>
      </c>
      <c r="N38" s="11">
        <f>IF(VLOOKUP($T38,assortimenti!$A$3:$M$77,N$1,FALSE)=0,"",(VLOOKUP($T38,assortimenti!$A$3:$M$77,N$1,FALSE)*$U38))</f>
        <v>6</v>
      </c>
      <c r="O38" s="11" t="str">
        <f>IF(VLOOKUP($T38,assortimenti!$A$3:$M$77,O$1,FALSE)=0,"",(VLOOKUP($T38,assortimenti!$A$3:$M$77,O$1,FALSE)*$U38))</f>
        <v/>
      </c>
      <c r="P38" s="11" t="str">
        <f>IF(VLOOKUP($T38,assortimenti!$A$3:$M$77,P$1,FALSE)=0,"",(VLOOKUP($T38,assortimenti!$A$3:$M$77,P$1,FALSE)*$U38))</f>
        <v/>
      </c>
      <c r="Q38" s="11" t="str">
        <f>IF(VLOOKUP($T38,assortimenti!$A$3:$M$77,Q$1,FALSE)=0,"",(VLOOKUP($T38,assortimenti!$A$3:$M$77,Q$1,FALSE)*$U38))</f>
        <v/>
      </c>
      <c r="R38" s="11" t="str">
        <f>IF(VLOOKUP($T38,assortimenti!$A$3:$M$77,R$1,FALSE)=0,"",(VLOOKUP($T38,assortimenti!$A$3:$M$77,R$1,FALSE)*$U38))</f>
        <v/>
      </c>
      <c r="S38" s="11" t="str">
        <f>IF(VLOOKUP($T38,assortimenti!$A$3:$M$77,S$1,FALSE)=0,"",(VLOOKUP($T38,assortimenti!$A$3:$M$77,S$1,FALSE)*$U38))</f>
        <v/>
      </c>
      <c r="T38" s="5" t="s">
        <v>12</v>
      </c>
      <c r="U38" s="51">
        <v>6</v>
      </c>
      <c r="V38" s="42">
        <v>40</v>
      </c>
      <c r="W38" s="9"/>
    </row>
    <row r="39" spans="1:23" ht="74.25" customHeight="1" x14ac:dyDescent="0.2">
      <c r="A39" s="5" t="s">
        <v>17</v>
      </c>
      <c r="B39" s="5" t="s">
        <v>8</v>
      </c>
      <c r="C39" s="6" t="s">
        <v>245</v>
      </c>
      <c r="D39" s="58" t="s">
        <v>210</v>
      </c>
      <c r="E39" s="5"/>
      <c r="F39" s="7">
        <v>47.9</v>
      </c>
      <c r="G39" s="7">
        <v>110</v>
      </c>
      <c r="H39" s="11" t="str">
        <f>IF(VLOOKUP($T39,assortimenti!$A$3:$M$77,H$1,FALSE)=0,"",(VLOOKUP($T39,assortimenti!$A$3:$M$77,H$1,FALSE)*$U39))</f>
        <v/>
      </c>
      <c r="I39" s="11">
        <f>IF(VLOOKUP($T39,assortimenti!$A$3:$M$77,I$1,FALSE)=0,"",(VLOOKUP($T39,assortimenti!$A$3:$M$77,I$1,FALSE)*$U39))</f>
        <v>3</v>
      </c>
      <c r="J39" s="11">
        <f>IF(VLOOKUP($T39,assortimenti!$A$3:$M$77,J$1,FALSE)=0,"",(VLOOKUP($T39,assortimenti!$A$3:$M$77,J$1,FALSE)*$U39))</f>
        <v>3</v>
      </c>
      <c r="K39" s="11">
        <f>IF(VLOOKUP($T39,assortimenti!$A$3:$M$77,K$1,FALSE)=0,"",(VLOOKUP($T39,assortimenti!$A$3:$M$77,K$1,FALSE)*$U39))</f>
        <v>6</v>
      </c>
      <c r="L39" s="11">
        <f>IF(VLOOKUP($T39,assortimenti!$A$3:$M$77,L$1,FALSE)=0,"",(VLOOKUP($T39,assortimenti!$A$3:$M$77,L$1,FALSE)*$U39))</f>
        <v>6</v>
      </c>
      <c r="M39" s="11">
        <f>IF(VLOOKUP($T39,assortimenti!$A$3:$M$77,M$1,FALSE)=0,"",(VLOOKUP($T39,assortimenti!$A$3:$M$77,M$1,FALSE)*$U39))</f>
        <v>3</v>
      </c>
      <c r="N39" s="11">
        <f>IF(VLOOKUP($T39,assortimenti!$A$3:$M$77,N$1,FALSE)=0,"",(VLOOKUP($T39,assortimenti!$A$3:$M$77,N$1,FALSE)*$U39))</f>
        <v>3</v>
      </c>
      <c r="O39" s="11" t="str">
        <f>IF(VLOOKUP($T39,assortimenti!$A$3:$M$77,O$1,FALSE)=0,"",(VLOOKUP($T39,assortimenti!$A$3:$M$77,O$1,FALSE)*$U39))</f>
        <v/>
      </c>
      <c r="P39" s="11" t="str">
        <f>IF(VLOOKUP($T39,assortimenti!$A$3:$M$77,P$1,FALSE)=0,"",(VLOOKUP($T39,assortimenti!$A$3:$M$77,P$1,FALSE)*$U39))</f>
        <v/>
      </c>
      <c r="Q39" s="11" t="str">
        <f>IF(VLOOKUP($T39,assortimenti!$A$3:$M$77,Q$1,FALSE)=0,"",(VLOOKUP($T39,assortimenti!$A$3:$M$77,Q$1,FALSE)*$U39))</f>
        <v/>
      </c>
      <c r="R39" s="11" t="str">
        <f>IF(VLOOKUP($T39,assortimenti!$A$3:$M$77,R$1,FALSE)=0,"",(VLOOKUP($T39,assortimenti!$A$3:$M$77,R$1,FALSE)*$U39))</f>
        <v/>
      </c>
      <c r="S39" s="11" t="str">
        <f>IF(VLOOKUP($T39,assortimenti!$A$3:$M$77,S$1,FALSE)=0,"",(VLOOKUP($T39,assortimenti!$A$3:$M$77,S$1,FALSE)*$U39))</f>
        <v/>
      </c>
      <c r="T39" s="5" t="s">
        <v>12</v>
      </c>
      <c r="U39" s="51">
        <v>3</v>
      </c>
      <c r="V39" s="42">
        <f t="shared" si="0"/>
        <v>24</v>
      </c>
      <c r="W39" s="9"/>
    </row>
    <row r="40" spans="1:23" ht="85.5" customHeight="1" x14ac:dyDescent="0.2">
      <c r="A40" s="5" t="s">
        <v>17</v>
      </c>
      <c r="B40" s="5" t="s">
        <v>8</v>
      </c>
      <c r="C40" s="6" t="s">
        <v>245</v>
      </c>
      <c r="D40" s="58" t="s">
        <v>222</v>
      </c>
      <c r="E40" s="5"/>
      <c r="F40" s="7">
        <v>47.9</v>
      </c>
      <c r="G40" s="7">
        <v>110</v>
      </c>
      <c r="H40" s="11"/>
      <c r="I40" s="11">
        <v>1</v>
      </c>
      <c r="J40" s="11">
        <v>1</v>
      </c>
      <c r="K40" s="11">
        <v>2</v>
      </c>
      <c r="L40" s="11">
        <v>1</v>
      </c>
      <c r="M40" s="11"/>
      <c r="N40" s="11">
        <v>1</v>
      </c>
      <c r="O40" s="11"/>
      <c r="P40" s="11"/>
      <c r="Q40" s="11"/>
      <c r="R40" s="11"/>
      <c r="S40" s="11"/>
      <c r="T40" s="5" t="s">
        <v>22</v>
      </c>
      <c r="U40" s="51"/>
      <c r="V40" s="42">
        <f t="shared" si="0"/>
        <v>6</v>
      </c>
      <c r="W40" s="9"/>
    </row>
    <row r="41" spans="1:23" x14ac:dyDescent="0.2">
      <c r="D41" s="56"/>
    </row>
    <row r="42" spans="1:23" x14ac:dyDescent="0.2">
      <c r="D42" s="56"/>
    </row>
  </sheetData>
  <phoneticPr fontId="2" type="noConversion"/>
  <pageMargins left="0.23622047244094491" right="0.23622047244094491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3"/>
  <sheetViews>
    <sheetView topLeftCell="D1" zoomScaleNormal="100" workbookViewId="0">
      <pane ySplit="2" topLeftCell="A80" activePane="bottomLeft" state="frozen"/>
      <selection activeCell="A2" sqref="A2"/>
      <selection pane="bottomLeft" activeCell="H1" sqref="H1:H1048576"/>
    </sheetView>
  </sheetViews>
  <sheetFormatPr defaultColWidth="9.140625" defaultRowHeight="12" x14ac:dyDescent="0.2"/>
  <cols>
    <col min="1" max="1" width="14.7109375" style="1" bestFit="1" customWidth="1"/>
    <col min="2" max="2" width="10.140625" style="1" bestFit="1" customWidth="1"/>
    <col min="3" max="3" width="8.5703125" style="1" bestFit="1" customWidth="1"/>
    <col min="4" max="4" width="12.28515625" style="56" bestFit="1" customWidth="1"/>
    <col min="5" max="5" width="22.7109375" style="1" customWidth="1"/>
    <col min="6" max="6" width="8.28515625" style="1" bestFit="1" customWidth="1"/>
    <col min="7" max="7" width="8.7109375" style="1" bestFit="1" customWidth="1"/>
    <col min="8" max="19" width="8.7109375" style="1" customWidth="1"/>
    <col min="20" max="20" width="8.28515625" style="1" bestFit="1" customWidth="1"/>
    <col min="21" max="21" width="6.28515625" style="1" bestFit="1" customWidth="1"/>
    <col min="22" max="22" width="11.85546875" style="46" bestFit="1" customWidth="1"/>
    <col min="23" max="23" width="12" style="1" customWidth="1"/>
    <col min="24" max="16384" width="9.140625" style="1"/>
  </cols>
  <sheetData>
    <row r="1" spans="1:22" x14ac:dyDescent="0.2">
      <c r="F1" s="9"/>
      <c r="G1" s="9"/>
      <c r="H1" s="9">
        <v>2</v>
      </c>
      <c r="I1" s="9">
        <v>3</v>
      </c>
      <c r="J1" s="9">
        <v>4</v>
      </c>
      <c r="K1" s="9">
        <v>5</v>
      </c>
      <c r="L1" s="9">
        <v>6</v>
      </c>
      <c r="M1" s="9">
        <v>7</v>
      </c>
      <c r="N1" s="9">
        <v>8</v>
      </c>
      <c r="O1" s="9">
        <v>9</v>
      </c>
      <c r="P1" s="9">
        <v>10</v>
      </c>
      <c r="Q1" s="9">
        <v>11</v>
      </c>
      <c r="R1" s="9">
        <v>12</v>
      </c>
      <c r="S1" s="9">
        <v>13</v>
      </c>
      <c r="T1" s="9"/>
      <c r="U1" s="9"/>
      <c r="V1" s="54">
        <f>SUM(V3:V94)</f>
        <v>2621</v>
      </c>
    </row>
    <row r="2" spans="1:22" s="13" customFormat="1" ht="33.75" customHeight="1" x14ac:dyDescent="0.25">
      <c r="A2" s="2" t="s">
        <v>0</v>
      </c>
      <c r="B2" s="2" t="s">
        <v>1</v>
      </c>
      <c r="C2" s="2" t="s">
        <v>2</v>
      </c>
      <c r="D2" s="57" t="s">
        <v>144</v>
      </c>
      <c r="E2" s="2" t="s">
        <v>3</v>
      </c>
      <c r="F2" s="3" t="s">
        <v>4</v>
      </c>
      <c r="G2" s="4" t="s">
        <v>5</v>
      </c>
      <c r="H2" s="2">
        <v>35</v>
      </c>
      <c r="I2" s="2">
        <v>36</v>
      </c>
      <c r="J2" s="2">
        <v>37</v>
      </c>
      <c r="K2" s="2">
        <v>38</v>
      </c>
      <c r="L2" s="2">
        <v>39</v>
      </c>
      <c r="M2" s="2">
        <v>40</v>
      </c>
      <c r="N2" s="2">
        <v>41</v>
      </c>
      <c r="O2" s="2">
        <v>42</v>
      </c>
      <c r="P2" s="2">
        <v>43</v>
      </c>
      <c r="Q2" s="2">
        <v>44</v>
      </c>
      <c r="R2" s="2">
        <v>45</v>
      </c>
      <c r="S2" s="2">
        <v>46</v>
      </c>
      <c r="T2" s="2" t="s">
        <v>10</v>
      </c>
      <c r="U2" s="50" t="s">
        <v>9</v>
      </c>
      <c r="V2" s="41" t="s">
        <v>16</v>
      </c>
    </row>
    <row r="3" spans="1:22" ht="60.75" customHeight="1" x14ac:dyDescent="0.2">
      <c r="A3" s="5" t="s">
        <v>17</v>
      </c>
      <c r="B3" s="5" t="s">
        <v>15</v>
      </c>
      <c r="C3" s="5" t="s">
        <v>19</v>
      </c>
      <c r="D3" s="8" t="s">
        <v>73</v>
      </c>
      <c r="E3" s="5"/>
      <c r="F3" s="7">
        <v>39.6</v>
      </c>
      <c r="G3" s="7">
        <v>95</v>
      </c>
      <c r="H3" s="11" t="str">
        <f>IF(VLOOKUP($T3,assortimenti!$A$3:$M$77,H$1,FALSE)=0,"",(VLOOKUP($T3,assortimenti!$A$3:$M$77,H$1,FALSE)*$U3))</f>
        <v/>
      </c>
      <c r="I3" s="11" t="str">
        <f>IF(VLOOKUP($T3,assortimenti!$A$3:$M$77,I$1,FALSE)=0,"",(VLOOKUP($T3,assortimenti!$A$3:$M$77,I$1,FALSE)*$U3))</f>
        <v/>
      </c>
      <c r="J3" s="11" t="str">
        <f>IF(VLOOKUP($T3,assortimenti!$A$3:$M$77,J$1,FALSE)=0,"",(VLOOKUP($T3,assortimenti!$A$3:$M$77,J$1,FALSE)*$U3))</f>
        <v/>
      </c>
      <c r="K3" s="11" t="str">
        <f>IF(VLOOKUP($T3,assortimenti!$A$3:$M$77,K$1,FALSE)=0,"",(VLOOKUP($T3,assortimenti!$A$3:$M$77,K$1,FALSE)*$U3))</f>
        <v/>
      </c>
      <c r="L3" s="11" t="str">
        <f>IF(VLOOKUP($T3,assortimenti!$A$3:$M$77,L$1,FALSE)=0,"",(VLOOKUP($T3,assortimenti!$A$3:$M$77,L$1,FALSE)*$U3))</f>
        <v/>
      </c>
      <c r="M3" s="11">
        <f>IF(VLOOKUP($T3,assortimenti!$A$3:$M$77,M$1,FALSE)=0,"",(VLOOKUP($T3,assortimenti!$A$3:$M$77,M$1,FALSE)*$U3))</f>
        <v>5</v>
      </c>
      <c r="N3" s="11">
        <f>IF(VLOOKUP($T3,assortimenti!$A$3:$M$77,N$1,FALSE)=0,"",(VLOOKUP($T3,assortimenti!$A$3:$M$77,N$1,FALSE)*$U3))</f>
        <v>5</v>
      </c>
      <c r="O3" s="11">
        <f>IF(VLOOKUP($T3,assortimenti!$A$3:$M$77,O$1,FALSE)=0,"",(VLOOKUP($T3,assortimenti!$A$3:$M$77,O$1,FALSE)*$U3))</f>
        <v>10</v>
      </c>
      <c r="P3" s="11">
        <f>IF(VLOOKUP($T3,assortimenti!$A$3:$M$77,P$1,FALSE)=0,"",(VLOOKUP($T3,assortimenti!$A$3:$M$77,P$1,FALSE)*$U3))</f>
        <v>10</v>
      </c>
      <c r="Q3" s="11">
        <f>IF(VLOOKUP($T3,assortimenti!$A$3:$M$77,Q$1,FALSE)=0,"",(VLOOKUP($T3,assortimenti!$A$3:$M$77,Q$1,FALSE)*$U3))</f>
        <v>5</v>
      </c>
      <c r="R3" s="11">
        <f>IF(VLOOKUP($T3,assortimenti!$A$3:$M$77,R$1,FALSE)=0,"",(VLOOKUP($T3,assortimenti!$A$3:$M$77,R$1,FALSE)*$U3))</f>
        <v>5</v>
      </c>
      <c r="S3" s="11" t="str">
        <f>IF(VLOOKUP($T3,assortimenti!$A$3:$M$77,S$1,FALSE)=0,"",(VLOOKUP($T3,assortimenti!$A$3:$M$77,S$1,FALSE)*$U3))</f>
        <v/>
      </c>
      <c r="T3" s="7" t="s">
        <v>13</v>
      </c>
      <c r="U3" s="51">
        <v>5</v>
      </c>
      <c r="V3" s="42">
        <f t="shared" ref="V3:V35" si="0">SUM(H3:S3)</f>
        <v>40</v>
      </c>
    </row>
    <row r="4" spans="1:22" ht="60.75" customHeight="1" x14ac:dyDescent="0.2">
      <c r="A4" s="5" t="s">
        <v>17</v>
      </c>
      <c r="B4" s="5" t="s">
        <v>15</v>
      </c>
      <c r="C4" s="5" t="s">
        <v>20</v>
      </c>
      <c r="D4" s="8" t="s">
        <v>74</v>
      </c>
      <c r="E4" s="5"/>
      <c r="F4" s="7">
        <v>39.6</v>
      </c>
      <c r="G4" s="7">
        <v>95</v>
      </c>
      <c r="H4" s="11" t="str">
        <f>IF(VLOOKUP($T4,assortimenti!$A$3:$M$77,H$1,FALSE)=0,"",(VLOOKUP($T4,assortimenti!$A$3:$M$77,H$1,FALSE)*$U4))</f>
        <v/>
      </c>
      <c r="I4" s="11">
        <f>IF(VLOOKUP($T4,assortimenti!$A$3:$M$77,I$1,FALSE)=0,"",(VLOOKUP($T4,assortimenti!$A$3:$M$77,I$1,FALSE)*$U4))</f>
        <v>1</v>
      </c>
      <c r="J4" s="11">
        <f>IF(VLOOKUP($T4,assortimenti!$A$3:$M$77,J$1,FALSE)=0,"",(VLOOKUP($T4,assortimenti!$A$3:$M$77,J$1,FALSE)*$U4))</f>
        <v>1</v>
      </c>
      <c r="K4" s="11">
        <f>IF(VLOOKUP($T4,assortimenti!$A$3:$M$77,K$1,FALSE)=0,"",(VLOOKUP($T4,assortimenti!$A$3:$M$77,K$1,FALSE)*$U4))</f>
        <v>2</v>
      </c>
      <c r="L4" s="11">
        <f>IF(VLOOKUP($T4,assortimenti!$A$3:$M$77,L$1,FALSE)=0,"",(VLOOKUP($T4,assortimenti!$A$3:$M$77,L$1,FALSE)*$U4))</f>
        <v>2</v>
      </c>
      <c r="M4" s="11">
        <f>IF(VLOOKUP($T4,assortimenti!$A$3:$M$77,M$1,FALSE)=0,"",(VLOOKUP($T4,assortimenti!$A$3:$M$77,M$1,FALSE)*$U4))</f>
        <v>1</v>
      </c>
      <c r="N4" s="11">
        <f>IF(VLOOKUP($T4,assortimenti!$A$3:$M$77,N$1,FALSE)=0,"",(VLOOKUP($T4,assortimenti!$A$3:$M$77,N$1,FALSE)*$U4))</f>
        <v>1</v>
      </c>
      <c r="O4" s="11" t="str">
        <f>IF(VLOOKUP($T4,assortimenti!$A$3:$M$77,O$1,FALSE)=0,"",(VLOOKUP($T4,assortimenti!$A$3:$M$77,O$1,FALSE)*$U4))</f>
        <v/>
      </c>
      <c r="P4" s="11" t="str">
        <f>IF(VLOOKUP($T4,assortimenti!$A$3:$M$77,P$1,FALSE)=0,"",(VLOOKUP($T4,assortimenti!$A$3:$M$77,P$1,FALSE)*$U4))</f>
        <v/>
      </c>
      <c r="Q4" s="11" t="str">
        <f>IF(VLOOKUP($T4,assortimenti!$A$3:$M$77,Q$1,FALSE)=0,"",(VLOOKUP($T4,assortimenti!$A$3:$M$77,Q$1,FALSE)*$U4))</f>
        <v/>
      </c>
      <c r="R4" s="11" t="str">
        <f>IF(VLOOKUP($T4,assortimenti!$A$3:$M$77,R$1,FALSE)=0,"",(VLOOKUP($T4,assortimenti!$A$3:$M$77,R$1,FALSE)*$U4))</f>
        <v/>
      </c>
      <c r="S4" s="11" t="str">
        <f>IF(VLOOKUP($T4,assortimenti!$A$3:$M$77,S$1,FALSE)=0,"",(VLOOKUP($T4,assortimenti!$A$3:$M$77,S$1,FALSE)*$U4))</f>
        <v/>
      </c>
      <c r="T4" s="7" t="s">
        <v>12</v>
      </c>
      <c r="U4" s="51">
        <v>1</v>
      </c>
      <c r="V4" s="42">
        <f t="shared" si="0"/>
        <v>8</v>
      </c>
    </row>
    <row r="5" spans="1:22" ht="60.75" customHeight="1" x14ac:dyDescent="0.2">
      <c r="A5" s="5" t="s">
        <v>17</v>
      </c>
      <c r="B5" s="5" t="s">
        <v>15</v>
      </c>
      <c r="C5" s="5" t="s">
        <v>21</v>
      </c>
      <c r="D5" s="8">
        <v>61354101</v>
      </c>
      <c r="E5" s="5"/>
      <c r="F5" s="7">
        <v>39.6</v>
      </c>
      <c r="G5" s="7">
        <v>95</v>
      </c>
      <c r="H5" s="7"/>
      <c r="I5" s="5">
        <v>1</v>
      </c>
      <c r="J5" s="5">
        <v>1</v>
      </c>
      <c r="K5" s="5">
        <v>1</v>
      </c>
      <c r="L5" s="5"/>
      <c r="M5" s="5"/>
      <c r="N5" s="5"/>
      <c r="O5" s="5"/>
      <c r="P5" s="5"/>
      <c r="Q5" s="5"/>
      <c r="R5" s="5"/>
      <c r="S5" s="5"/>
      <c r="T5" s="5" t="s">
        <v>22</v>
      </c>
      <c r="U5" s="51"/>
      <c r="V5" s="42">
        <f t="shared" si="0"/>
        <v>3</v>
      </c>
    </row>
    <row r="6" spans="1:22" ht="60.75" customHeight="1" x14ac:dyDescent="0.2">
      <c r="A6" s="5" t="s">
        <v>17</v>
      </c>
      <c r="B6" s="5" t="s">
        <v>15</v>
      </c>
      <c r="C6" s="5" t="s">
        <v>21</v>
      </c>
      <c r="D6" s="8" t="s">
        <v>334</v>
      </c>
      <c r="E6" s="5"/>
      <c r="F6" s="7">
        <v>39.6</v>
      </c>
      <c r="G6" s="7">
        <v>95</v>
      </c>
      <c r="H6" s="7"/>
      <c r="I6" s="5">
        <v>1</v>
      </c>
      <c r="J6" s="5">
        <v>2</v>
      </c>
      <c r="K6" s="5">
        <v>3</v>
      </c>
      <c r="L6" s="5">
        <v>3</v>
      </c>
      <c r="M6" s="5"/>
      <c r="N6" s="5"/>
      <c r="O6" s="5"/>
      <c r="P6" s="5"/>
      <c r="Q6" s="5"/>
      <c r="R6" s="5"/>
      <c r="S6" s="5"/>
      <c r="T6" s="5" t="s">
        <v>329</v>
      </c>
      <c r="U6" s="51">
        <v>1</v>
      </c>
      <c r="V6" s="42">
        <v>9</v>
      </c>
    </row>
    <row r="7" spans="1:22" ht="60.75" customHeight="1" x14ac:dyDescent="0.2">
      <c r="A7" s="5" t="s">
        <v>17</v>
      </c>
      <c r="B7" s="5" t="s">
        <v>15</v>
      </c>
      <c r="C7" s="5" t="s">
        <v>23</v>
      </c>
      <c r="D7" s="8" t="s">
        <v>75</v>
      </c>
      <c r="E7" s="5"/>
      <c r="F7" s="7">
        <v>31.3</v>
      </c>
      <c r="G7" s="7">
        <v>75</v>
      </c>
      <c r="H7" s="11" t="str">
        <f>IF(VLOOKUP($T7,assortimenti!$A$3:$M$77,H$1,FALSE)=0,"",(VLOOKUP($T7,assortimenti!$A$3:$M$77,H$1,FALSE)*$U7))</f>
        <v/>
      </c>
      <c r="I7" s="11">
        <f>IF(VLOOKUP($T7,assortimenti!$A$3:$M$77,I$1,FALSE)=0,"",(VLOOKUP($T7,assortimenti!$A$3:$M$77,I$1,FALSE)*$U7))</f>
        <v>5</v>
      </c>
      <c r="J7" s="11">
        <f>IF(VLOOKUP($T7,assortimenti!$A$3:$M$77,J$1,FALSE)=0,"",(VLOOKUP($T7,assortimenti!$A$3:$M$77,J$1,FALSE)*$U7))</f>
        <v>5</v>
      </c>
      <c r="K7" s="11">
        <f>IF(VLOOKUP($T7,assortimenti!$A$3:$M$77,K$1,FALSE)=0,"",(VLOOKUP($T7,assortimenti!$A$3:$M$77,K$1,FALSE)*$U7))</f>
        <v>10</v>
      </c>
      <c r="L7" s="11">
        <f>IF(VLOOKUP($T7,assortimenti!$A$3:$M$77,L$1,FALSE)=0,"",(VLOOKUP($T7,assortimenti!$A$3:$M$77,L$1,FALSE)*$U7))</f>
        <v>10</v>
      </c>
      <c r="M7" s="11">
        <f>IF(VLOOKUP($T7,assortimenti!$A$3:$M$77,M$1,FALSE)=0,"",(VLOOKUP($T7,assortimenti!$A$3:$M$77,M$1,FALSE)*$U7))</f>
        <v>5</v>
      </c>
      <c r="N7" s="11">
        <f>IF(VLOOKUP($T7,assortimenti!$A$3:$M$77,N$1,FALSE)=0,"",(VLOOKUP($T7,assortimenti!$A$3:$M$77,N$1,FALSE)*$U7))</f>
        <v>5</v>
      </c>
      <c r="O7" s="11" t="str">
        <f>IF(VLOOKUP($T7,assortimenti!$A$3:$M$77,O$1,FALSE)=0,"",(VLOOKUP($T7,assortimenti!$A$3:$M$77,O$1,FALSE)*$U7))</f>
        <v/>
      </c>
      <c r="P7" s="11" t="str">
        <f>IF(VLOOKUP($T7,assortimenti!$A$3:$M$77,P$1,FALSE)=0,"",(VLOOKUP($T7,assortimenti!$A$3:$M$77,P$1,FALSE)*$U7))</f>
        <v/>
      </c>
      <c r="Q7" s="11" t="str">
        <f>IF(VLOOKUP($T7,assortimenti!$A$3:$M$77,Q$1,FALSE)=0,"",(VLOOKUP($T7,assortimenti!$A$3:$M$77,Q$1,FALSE)*$U7))</f>
        <v/>
      </c>
      <c r="R7" s="11" t="str">
        <f>IF(VLOOKUP($T7,assortimenti!$A$3:$M$77,R$1,FALSE)=0,"",(VLOOKUP($T7,assortimenti!$A$3:$M$77,R$1,FALSE)*$U7))</f>
        <v/>
      </c>
      <c r="S7" s="11" t="str">
        <f>IF(VLOOKUP($T7,assortimenti!$A$3:$M$77,S$1,FALSE)=0,"",(VLOOKUP($T7,assortimenti!$A$3:$M$77,S$1,FALSE)*$U7))</f>
        <v/>
      </c>
      <c r="T7" s="7" t="s">
        <v>12</v>
      </c>
      <c r="U7" s="51">
        <v>5</v>
      </c>
      <c r="V7" s="42">
        <f t="shared" si="0"/>
        <v>40</v>
      </c>
    </row>
    <row r="8" spans="1:22" ht="60.75" customHeight="1" x14ac:dyDescent="0.2">
      <c r="A8" s="5" t="s">
        <v>17</v>
      </c>
      <c r="B8" s="5" t="s">
        <v>15</v>
      </c>
      <c r="C8" s="5" t="s">
        <v>23</v>
      </c>
      <c r="D8" s="8">
        <v>61355101</v>
      </c>
      <c r="E8" s="5"/>
      <c r="F8" s="7">
        <v>31.3</v>
      </c>
      <c r="G8" s="7">
        <v>75</v>
      </c>
      <c r="H8" s="11"/>
      <c r="I8" s="11"/>
      <c r="J8" s="11"/>
      <c r="K8" s="11">
        <v>2</v>
      </c>
      <c r="L8" s="11"/>
      <c r="M8" s="11"/>
      <c r="N8" s="11">
        <v>1</v>
      </c>
      <c r="O8" s="11">
        <v>1</v>
      </c>
      <c r="P8" s="11"/>
      <c r="Q8" s="11"/>
      <c r="R8" s="11"/>
      <c r="S8" s="11"/>
      <c r="T8" s="7" t="s">
        <v>22</v>
      </c>
      <c r="U8" s="51"/>
      <c r="V8" s="42">
        <v>4</v>
      </c>
    </row>
    <row r="9" spans="1:22" ht="60.75" customHeight="1" x14ac:dyDescent="0.2">
      <c r="A9" s="5" t="s">
        <v>17</v>
      </c>
      <c r="B9" s="5" t="s">
        <v>15</v>
      </c>
      <c r="C9" s="5" t="s">
        <v>24</v>
      </c>
      <c r="D9" s="8" t="s">
        <v>76</v>
      </c>
      <c r="E9" s="5"/>
      <c r="F9" s="7">
        <v>31.3</v>
      </c>
      <c r="G9" s="7">
        <v>75</v>
      </c>
      <c r="H9" s="11" t="str">
        <f>IF(VLOOKUP($T9,assortimenti!$A$3:$M$77,H$1,FALSE)=0,"",(VLOOKUP($T9,assortimenti!$A$3:$M$77,H$1,FALSE)*$U9))</f>
        <v/>
      </c>
      <c r="I9" s="11">
        <f>IF(VLOOKUP($T9,assortimenti!$A$3:$M$77,I$1,FALSE)=0,"",(VLOOKUP($T9,assortimenti!$A$3:$M$77,I$1,FALSE)*$U9))</f>
        <v>5</v>
      </c>
      <c r="J9" s="11">
        <f>IF(VLOOKUP($T9,assortimenti!$A$3:$M$77,J$1,FALSE)=0,"",(VLOOKUP($T9,assortimenti!$A$3:$M$77,J$1,FALSE)*$U9))</f>
        <v>5</v>
      </c>
      <c r="K9" s="11">
        <f>IF(VLOOKUP($T9,assortimenti!$A$3:$M$77,K$1,FALSE)=0,"",(VLOOKUP($T9,assortimenti!$A$3:$M$77,K$1,FALSE)*$U9))</f>
        <v>10</v>
      </c>
      <c r="L9" s="11">
        <f>IF(VLOOKUP($T9,assortimenti!$A$3:$M$77,L$1,FALSE)=0,"",(VLOOKUP($T9,assortimenti!$A$3:$M$77,L$1,FALSE)*$U9))</f>
        <v>10</v>
      </c>
      <c r="M9" s="11">
        <f>IF(VLOOKUP($T9,assortimenti!$A$3:$M$77,M$1,FALSE)=0,"",(VLOOKUP($T9,assortimenti!$A$3:$M$77,M$1,FALSE)*$U9))</f>
        <v>5</v>
      </c>
      <c r="N9" s="11">
        <f>IF(VLOOKUP($T9,assortimenti!$A$3:$M$77,N$1,FALSE)=0,"",(VLOOKUP($T9,assortimenti!$A$3:$M$77,N$1,FALSE)*$U9))</f>
        <v>5</v>
      </c>
      <c r="O9" s="11" t="str">
        <f>IF(VLOOKUP($T9,assortimenti!$A$3:$M$77,O$1,FALSE)=0,"",(VLOOKUP($T9,assortimenti!$A$3:$M$77,O$1,FALSE)*$U9))</f>
        <v/>
      </c>
      <c r="P9" s="11" t="str">
        <f>IF(VLOOKUP($T9,assortimenti!$A$3:$M$77,P$1,FALSE)=0,"",(VLOOKUP($T9,assortimenti!$A$3:$M$77,P$1,FALSE)*$U9))</f>
        <v/>
      </c>
      <c r="Q9" s="11" t="str">
        <f>IF(VLOOKUP($T9,assortimenti!$A$3:$M$77,Q$1,FALSE)=0,"",(VLOOKUP($T9,assortimenti!$A$3:$M$77,Q$1,FALSE)*$U9))</f>
        <v/>
      </c>
      <c r="R9" s="11" t="str">
        <f>IF(VLOOKUP($T9,assortimenti!$A$3:$M$77,R$1,FALSE)=0,"",(VLOOKUP($T9,assortimenti!$A$3:$M$77,R$1,FALSE)*$U9))</f>
        <v/>
      </c>
      <c r="S9" s="11" t="str">
        <f>IF(VLOOKUP($T9,assortimenti!$A$3:$M$77,S$1,FALSE)=0,"",(VLOOKUP($T9,assortimenti!$A$3:$M$77,S$1,FALSE)*$U9))</f>
        <v/>
      </c>
      <c r="T9" s="7" t="s">
        <v>12</v>
      </c>
      <c r="U9" s="51">
        <v>5</v>
      </c>
      <c r="V9" s="42">
        <f t="shared" si="0"/>
        <v>40</v>
      </c>
    </row>
    <row r="10" spans="1:22" ht="60.75" customHeight="1" x14ac:dyDescent="0.2">
      <c r="A10" s="5" t="s">
        <v>17</v>
      </c>
      <c r="B10" s="6" t="s">
        <v>25</v>
      </c>
      <c r="C10" s="5" t="s">
        <v>26</v>
      </c>
      <c r="D10" s="8" t="s">
        <v>77</v>
      </c>
      <c r="E10" s="5"/>
      <c r="F10" s="7">
        <v>43.800000000000004</v>
      </c>
      <c r="G10" s="7">
        <v>105</v>
      </c>
      <c r="H10" s="11" t="str">
        <f>IF(VLOOKUP($T10,assortimenti!$A$3:$M$77,H$1,FALSE)=0,"",(VLOOKUP($T10,assortimenti!$A$3:$M$77,H$1,FALSE)*$U10))</f>
        <v/>
      </c>
      <c r="I10" s="11">
        <f>IF(VLOOKUP($T10,assortimenti!$A$3:$M$77,I$1,FALSE)=0,"",(VLOOKUP($T10,assortimenti!$A$3:$M$77,I$1,FALSE)*$U10))</f>
        <v>2</v>
      </c>
      <c r="J10" s="11">
        <f>IF(VLOOKUP($T10,assortimenti!$A$3:$M$77,J$1,FALSE)=0,"",(VLOOKUP($T10,assortimenti!$A$3:$M$77,J$1,FALSE)*$U10))</f>
        <v>2</v>
      </c>
      <c r="K10" s="11">
        <f>IF(VLOOKUP($T10,assortimenti!$A$3:$M$77,K$1,FALSE)=0,"",(VLOOKUP($T10,assortimenti!$A$3:$M$77,K$1,FALSE)*$U10))</f>
        <v>4</v>
      </c>
      <c r="L10" s="11">
        <f>IF(VLOOKUP($T10,assortimenti!$A$3:$M$77,L$1,FALSE)=0,"",(VLOOKUP($T10,assortimenti!$A$3:$M$77,L$1,FALSE)*$U10))</f>
        <v>4</v>
      </c>
      <c r="M10" s="11">
        <f>IF(VLOOKUP($T10,assortimenti!$A$3:$M$77,M$1,FALSE)=0,"",(VLOOKUP($T10,assortimenti!$A$3:$M$77,M$1,FALSE)*$U10))</f>
        <v>2</v>
      </c>
      <c r="N10" s="11">
        <f>IF(VLOOKUP($T10,assortimenti!$A$3:$M$77,N$1,FALSE)=0,"",(VLOOKUP($T10,assortimenti!$A$3:$M$77,N$1,FALSE)*$U10))</f>
        <v>2</v>
      </c>
      <c r="O10" s="11" t="str">
        <f>IF(VLOOKUP($T10,assortimenti!$A$3:$M$77,O$1,FALSE)=0,"",(VLOOKUP($T10,assortimenti!$A$3:$M$77,O$1,FALSE)*$U10))</f>
        <v/>
      </c>
      <c r="P10" s="11" t="str">
        <f>IF(VLOOKUP($T10,assortimenti!$A$3:$M$77,P$1,FALSE)=0,"",(VLOOKUP($T10,assortimenti!$A$3:$M$77,P$1,FALSE)*$U10))</f>
        <v/>
      </c>
      <c r="Q10" s="11" t="str">
        <f>IF(VLOOKUP($T10,assortimenti!$A$3:$M$77,Q$1,FALSE)=0,"",(VLOOKUP($T10,assortimenti!$A$3:$M$77,Q$1,FALSE)*$U10))</f>
        <v/>
      </c>
      <c r="R10" s="11" t="str">
        <f>IF(VLOOKUP($T10,assortimenti!$A$3:$M$77,R$1,FALSE)=0,"",(VLOOKUP($T10,assortimenti!$A$3:$M$77,R$1,FALSE)*$U10))</f>
        <v/>
      </c>
      <c r="S10" s="11" t="str">
        <f>IF(VLOOKUP($T10,assortimenti!$A$3:$M$77,S$1,FALSE)=0,"",(VLOOKUP($T10,assortimenti!$A$3:$M$77,S$1,FALSE)*$U10))</f>
        <v/>
      </c>
      <c r="T10" s="7" t="s">
        <v>12</v>
      </c>
      <c r="U10" s="51">
        <v>2</v>
      </c>
      <c r="V10" s="42">
        <f t="shared" si="0"/>
        <v>16</v>
      </c>
    </row>
    <row r="11" spans="1:22" ht="60.75" customHeight="1" x14ac:dyDescent="0.2">
      <c r="A11" s="5" t="s">
        <v>17</v>
      </c>
      <c r="B11" s="6" t="s">
        <v>25</v>
      </c>
      <c r="C11" s="5" t="s">
        <v>26</v>
      </c>
      <c r="D11" s="8" t="s">
        <v>136</v>
      </c>
      <c r="E11" s="5"/>
      <c r="F11" s="7">
        <v>43.800000000000004</v>
      </c>
      <c r="G11" s="7">
        <v>105</v>
      </c>
      <c r="H11" s="11" t="str">
        <f>IF(VLOOKUP($T11,assortimenti!$A$3:$M$77,H$1,FALSE)=0,"",(VLOOKUP($T11,assortimenti!$A$3:$M$77,H$1,FALSE)*$U11))</f>
        <v/>
      </c>
      <c r="I11" s="11">
        <f>IF(VLOOKUP($T11,assortimenti!$A$3:$M$77,I$1,FALSE)=0,"",(VLOOKUP($T11,assortimenti!$A$3:$M$77,I$1,FALSE)*$U11))</f>
        <v>9</v>
      </c>
      <c r="J11" s="11">
        <f>IF(VLOOKUP($T11,assortimenti!$A$3:$M$77,J$1,FALSE)=0,"",(VLOOKUP($T11,assortimenti!$A$3:$M$77,J$1,FALSE)*$U11))</f>
        <v>18</v>
      </c>
      <c r="K11" s="11">
        <f>IF(VLOOKUP($T11,assortimenti!$A$3:$M$77,K$1,FALSE)=0,"",(VLOOKUP($T11,assortimenti!$A$3:$M$77,K$1,FALSE)*$U11))</f>
        <v>18</v>
      </c>
      <c r="L11" s="11">
        <f>IF(VLOOKUP($T11,assortimenti!$A$3:$M$77,L$1,FALSE)=0,"",(VLOOKUP($T11,assortimenti!$A$3:$M$77,L$1,FALSE)*$U11))</f>
        <v>18</v>
      </c>
      <c r="M11" s="11">
        <f>IF(VLOOKUP($T11,assortimenti!$A$3:$M$77,M$1,FALSE)=0,"",(VLOOKUP($T11,assortimenti!$A$3:$M$77,M$1,FALSE)*$U11))</f>
        <v>9</v>
      </c>
      <c r="N11" s="11">
        <f>IF(VLOOKUP($T11,assortimenti!$A$3:$M$77,N$1,FALSE)=0,"",(VLOOKUP($T11,assortimenti!$A$3:$M$77,N$1,FALSE)*$U11))</f>
        <v>9</v>
      </c>
      <c r="O11" s="11" t="str">
        <f>IF(VLOOKUP($T11,assortimenti!$A$3:$M$77,O$1,FALSE)=0,"",(VLOOKUP($T11,assortimenti!$A$3:$M$77,O$1,FALSE)*$U11))</f>
        <v/>
      </c>
      <c r="P11" s="11" t="str">
        <f>IF(VLOOKUP($T11,assortimenti!$A$3:$M$77,P$1,FALSE)=0,"",(VLOOKUP($T11,assortimenti!$A$3:$M$77,P$1,FALSE)*$U11))</f>
        <v/>
      </c>
      <c r="Q11" s="11" t="str">
        <f>IF(VLOOKUP($T11,assortimenti!$A$3:$M$77,Q$1,FALSE)=0,"",(VLOOKUP($T11,assortimenti!$A$3:$M$77,Q$1,FALSE)*$U11))</f>
        <v/>
      </c>
      <c r="R11" s="11" t="str">
        <f>IF(VLOOKUP($T11,assortimenti!$A$3:$M$77,R$1,FALSE)=0,"",(VLOOKUP($T11,assortimenti!$A$3:$M$77,R$1,FALSE)*$U11))</f>
        <v/>
      </c>
      <c r="S11" s="11" t="str">
        <f>IF(VLOOKUP($T11,assortimenti!$A$3:$M$77,S$1,FALSE)=0,"",(VLOOKUP($T11,assortimenti!$A$3:$M$77,S$1,FALSE)*$U11))</f>
        <v/>
      </c>
      <c r="T11" s="7" t="s">
        <v>63</v>
      </c>
      <c r="U11" s="51">
        <v>9</v>
      </c>
      <c r="V11" s="42">
        <f t="shared" si="0"/>
        <v>81</v>
      </c>
    </row>
    <row r="12" spans="1:22" ht="60.75" customHeight="1" x14ac:dyDescent="0.2">
      <c r="A12" s="5" t="s">
        <v>17</v>
      </c>
      <c r="B12" s="5" t="s">
        <v>15</v>
      </c>
      <c r="C12" s="5" t="s">
        <v>27</v>
      </c>
      <c r="D12" s="8" t="s">
        <v>78</v>
      </c>
      <c r="E12" s="5"/>
      <c r="F12" s="7">
        <v>43.800000000000004</v>
      </c>
      <c r="G12" s="7">
        <v>105</v>
      </c>
      <c r="H12" s="11" t="str">
        <f>IF(VLOOKUP($T12,assortimenti!$A$3:$M$77,H$1,FALSE)=0,"",(VLOOKUP($T12,assortimenti!$A$3:$M$77,H$1,FALSE)*$U12))</f>
        <v/>
      </c>
      <c r="I12" s="11">
        <f>IF(VLOOKUP($T12,assortimenti!$A$3:$M$77,I$1,FALSE)=0,"",(VLOOKUP($T12,assortimenti!$A$3:$M$77,I$1,FALSE)*$U12))</f>
        <v>3</v>
      </c>
      <c r="J12" s="11">
        <f>IF(VLOOKUP($T12,assortimenti!$A$3:$M$77,J$1,FALSE)=0,"",(VLOOKUP($T12,assortimenti!$A$3:$M$77,J$1,FALSE)*$U12))</f>
        <v>6</v>
      </c>
      <c r="K12" s="11">
        <f>IF(VLOOKUP($T12,assortimenti!$A$3:$M$77,K$1,FALSE)=0,"",(VLOOKUP($T12,assortimenti!$A$3:$M$77,K$1,FALSE)*$U12))</f>
        <v>9</v>
      </c>
      <c r="L12" s="11">
        <f>IF(VLOOKUP($T12,assortimenti!$A$3:$M$77,L$1,FALSE)=0,"",(VLOOKUP($T12,assortimenti!$A$3:$M$77,L$1,FALSE)*$U12))</f>
        <v>9</v>
      </c>
      <c r="M12" s="11">
        <f>IF(VLOOKUP($T12,assortimenti!$A$3:$M$77,M$1,FALSE)=0,"",(VLOOKUP($T12,assortimenti!$A$3:$M$77,M$1,FALSE)*$U12))</f>
        <v>6</v>
      </c>
      <c r="N12" s="11">
        <f>IF(VLOOKUP($T12,assortimenti!$A$3:$M$77,N$1,FALSE)=0,"",(VLOOKUP($T12,assortimenti!$A$3:$M$77,N$1,FALSE)*$U12))</f>
        <v>3</v>
      </c>
      <c r="O12" s="11" t="str">
        <f>IF(VLOOKUP($T12,assortimenti!$A$3:$M$77,O$1,FALSE)=0,"",(VLOOKUP($T12,assortimenti!$A$3:$M$77,O$1,FALSE)*$U12))</f>
        <v/>
      </c>
      <c r="P12" s="11" t="str">
        <f>IF(VLOOKUP($T12,assortimenti!$A$3:$M$77,P$1,FALSE)=0,"",(VLOOKUP($T12,assortimenti!$A$3:$M$77,P$1,FALSE)*$U12))</f>
        <v/>
      </c>
      <c r="Q12" s="11" t="str">
        <f>IF(VLOOKUP($T12,assortimenti!$A$3:$M$77,Q$1,FALSE)=0,"",(VLOOKUP($T12,assortimenti!$A$3:$M$77,Q$1,FALSE)*$U12))</f>
        <v/>
      </c>
      <c r="R12" s="11" t="str">
        <f>IF(VLOOKUP($T12,assortimenti!$A$3:$M$77,R$1,FALSE)=0,"",(VLOOKUP($T12,assortimenti!$A$3:$M$77,R$1,FALSE)*$U12))</f>
        <v/>
      </c>
      <c r="S12" s="11" t="str">
        <f>IF(VLOOKUP($T12,assortimenti!$A$3:$M$77,S$1,FALSE)=0,"",(VLOOKUP($T12,assortimenti!$A$3:$M$77,S$1,FALSE)*$U12))</f>
        <v/>
      </c>
      <c r="T12" s="7" t="s">
        <v>6</v>
      </c>
      <c r="U12" s="51">
        <v>3</v>
      </c>
      <c r="V12" s="42">
        <f t="shared" si="0"/>
        <v>36</v>
      </c>
    </row>
    <row r="13" spans="1:22" ht="60.75" customHeight="1" x14ac:dyDescent="0.2">
      <c r="A13" s="5" t="s">
        <v>17</v>
      </c>
      <c r="B13" s="6" t="s">
        <v>25</v>
      </c>
      <c r="C13" s="5" t="s">
        <v>28</v>
      </c>
      <c r="D13" s="8" t="s">
        <v>79</v>
      </c>
      <c r="E13" s="5"/>
      <c r="F13" s="7">
        <v>43.800000000000004</v>
      </c>
      <c r="G13" s="7">
        <v>105</v>
      </c>
      <c r="H13" s="11" t="str">
        <f>IF(VLOOKUP($T13,assortimenti!$A$3:$M$77,H$1,FALSE)=0,"",(VLOOKUP($T13,assortimenti!$A$3:$M$77,H$1,FALSE)*$U13))</f>
        <v/>
      </c>
      <c r="I13" s="11">
        <f>IF(VLOOKUP($T13,assortimenti!$A$3:$M$77,I$1,FALSE)=0,"",(VLOOKUP($T13,assortimenti!$A$3:$M$77,I$1,FALSE)*$U13))</f>
        <v>6</v>
      </c>
      <c r="J13" s="11">
        <f>IF(VLOOKUP($T13,assortimenti!$A$3:$M$77,J$1,FALSE)=0,"",(VLOOKUP($T13,assortimenti!$A$3:$M$77,J$1,FALSE)*$U13))</f>
        <v>6</v>
      </c>
      <c r="K13" s="11">
        <f>IF(VLOOKUP($T13,assortimenti!$A$3:$M$77,K$1,FALSE)=0,"",(VLOOKUP($T13,assortimenti!$A$3:$M$77,K$1,FALSE)*$U13))</f>
        <v>12</v>
      </c>
      <c r="L13" s="11">
        <f>IF(VLOOKUP($T13,assortimenti!$A$3:$M$77,L$1,FALSE)=0,"",(VLOOKUP($T13,assortimenti!$A$3:$M$77,L$1,FALSE)*$U13))</f>
        <v>12</v>
      </c>
      <c r="M13" s="11">
        <f>IF(VLOOKUP($T13,assortimenti!$A$3:$M$77,M$1,FALSE)=0,"",(VLOOKUP($T13,assortimenti!$A$3:$M$77,M$1,FALSE)*$U13))</f>
        <v>6</v>
      </c>
      <c r="N13" s="11">
        <f>IF(VLOOKUP($T13,assortimenti!$A$3:$M$77,N$1,FALSE)=0,"",(VLOOKUP($T13,assortimenti!$A$3:$M$77,N$1,FALSE)*$U13))</f>
        <v>6</v>
      </c>
      <c r="O13" s="11" t="str">
        <f>IF(VLOOKUP($T13,assortimenti!$A$3:$M$77,O$1,FALSE)=0,"",(VLOOKUP($T13,assortimenti!$A$3:$M$77,O$1,FALSE)*$U13))</f>
        <v/>
      </c>
      <c r="P13" s="11" t="str">
        <f>IF(VLOOKUP($T13,assortimenti!$A$3:$M$77,P$1,FALSE)=0,"",(VLOOKUP($T13,assortimenti!$A$3:$M$77,P$1,FALSE)*$U13))</f>
        <v/>
      </c>
      <c r="Q13" s="11" t="str">
        <f>IF(VLOOKUP($T13,assortimenti!$A$3:$M$77,Q$1,FALSE)=0,"",(VLOOKUP($T13,assortimenti!$A$3:$M$77,Q$1,FALSE)*$U13))</f>
        <v/>
      </c>
      <c r="R13" s="11" t="str">
        <f>IF(VLOOKUP($T13,assortimenti!$A$3:$M$77,R$1,FALSE)=0,"",(VLOOKUP($T13,assortimenti!$A$3:$M$77,R$1,FALSE)*$U13))</f>
        <v/>
      </c>
      <c r="S13" s="11" t="str">
        <f>IF(VLOOKUP($T13,assortimenti!$A$3:$M$77,S$1,FALSE)=0,"",(VLOOKUP($T13,assortimenti!$A$3:$M$77,S$1,FALSE)*$U13))</f>
        <v/>
      </c>
      <c r="T13" s="7" t="s">
        <v>12</v>
      </c>
      <c r="U13" s="51">
        <v>6</v>
      </c>
      <c r="V13" s="42">
        <f t="shared" si="0"/>
        <v>48</v>
      </c>
    </row>
    <row r="14" spans="1:22" ht="60.75" customHeight="1" x14ac:dyDescent="0.2">
      <c r="A14" s="5" t="s">
        <v>17</v>
      </c>
      <c r="B14" s="6" t="s">
        <v>25</v>
      </c>
      <c r="C14" s="5" t="s">
        <v>28</v>
      </c>
      <c r="D14" s="8" t="s">
        <v>137</v>
      </c>
      <c r="E14" s="5"/>
      <c r="F14" s="7">
        <v>43.800000000000004</v>
      </c>
      <c r="G14" s="7">
        <v>105</v>
      </c>
      <c r="H14" s="11" t="str">
        <f>IF(VLOOKUP($T14,assortimenti!$A$3:$M$77,H$1,FALSE)=0,"",(VLOOKUP($T14,assortimenti!$A$3:$M$77,H$1,FALSE)*$U14))</f>
        <v/>
      </c>
      <c r="I14" s="11">
        <f>IF(VLOOKUP($T14,assortimenti!$A$3:$M$77,I$1,FALSE)=0,"",(VLOOKUP($T14,assortimenti!$A$3:$M$77,I$1,FALSE)*$U14))</f>
        <v>5</v>
      </c>
      <c r="J14" s="11">
        <f>IF(VLOOKUP($T14,assortimenti!$A$3:$M$77,J$1,FALSE)=0,"",(VLOOKUP($T14,assortimenti!$A$3:$M$77,J$1,FALSE)*$U14))</f>
        <v>10</v>
      </c>
      <c r="K14" s="11">
        <f>IF(VLOOKUP($T14,assortimenti!$A$3:$M$77,K$1,FALSE)=0,"",(VLOOKUP($T14,assortimenti!$A$3:$M$77,K$1,FALSE)*$U14))</f>
        <v>10</v>
      </c>
      <c r="L14" s="11">
        <f>IF(VLOOKUP($T14,assortimenti!$A$3:$M$77,L$1,FALSE)=0,"",(VLOOKUP($T14,assortimenti!$A$3:$M$77,L$1,FALSE)*$U14))</f>
        <v>10</v>
      </c>
      <c r="M14" s="11">
        <f>IF(VLOOKUP($T14,assortimenti!$A$3:$M$77,M$1,FALSE)=0,"",(VLOOKUP($T14,assortimenti!$A$3:$M$77,M$1,FALSE)*$U14))</f>
        <v>5</v>
      </c>
      <c r="N14" s="11">
        <f>IF(VLOOKUP($T14,assortimenti!$A$3:$M$77,N$1,FALSE)=0,"",(VLOOKUP($T14,assortimenti!$A$3:$M$77,N$1,FALSE)*$U14))</f>
        <v>5</v>
      </c>
      <c r="O14" s="11" t="str">
        <f>IF(VLOOKUP($T14,assortimenti!$A$3:$M$77,O$1,FALSE)=0,"",(VLOOKUP($T14,assortimenti!$A$3:$M$77,O$1,FALSE)*$U14))</f>
        <v/>
      </c>
      <c r="P14" s="11" t="str">
        <f>IF(VLOOKUP($T14,assortimenti!$A$3:$M$77,P$1,FALSE)=0,"",(VLOOKUP($T14,assortimenti!$A$3:$M$77,P$1,FALSE)*$U14))</f>
        <v/>
      </c>
      <c r="Q14" s="11" t="str">
        <f>IF(VLOOKUP($T14,assortimenti!$A$3:$M$77,Q$1,FALSE)=0,"",(VLOOKUP($T14,assortimenti!$A$3:$M$77,Q$1,FALSE)*$U14))</f>
        <v/>
      </c>
      <c r="R14" s="11" t="str">
        <f>IF(VLOOKUP($T14,assortimenti!$A$3:$M$77,R$1,FALSE)=0,"",(VLOOKUP($T14,assortimenti!$A$3:$M$77,R$1,FALSE)*$U14))</f>
        <v/>
      </c>
      <c r="S14" s="11" t="str">
        <f>IF(VLOOKUP($T14,assortimenti!$A$3:$M$77,S$1,FALSE)=0,"",(VLOOKUP($T14,assortimenti!$A$3:$M$77,S$1,FALSE)*$U14))</f>
        <v/>
      </c>
      <c r="T14" s="7" t="s">
        <v>63</v>
      </c>
      <c r="U14" s="51">
        <v>5</v>
      </c>
      <c r="V14" s="42">
        <f t="shared" si="0"/>
        <v>45</v>
      </c>
    </row>
    <row r="15" spans="1:22" ht="60.75" customHeight="1" x14ac:dyDescent="0.2">
      <c r="A15" s="5" t="s">
        <v>17</v>
      </c>
      <c r="B15" s="5" t="s">
        <v>15</v>
      </c>
      <c r="C15" s="5" t="s">
        <v>29</v>
      </c>
      <c r="D15" s="8" t="s">
        <v>80</v>
      </c>
      <c r="E15" s="5"/>
      <c r="F15" s="7">
        <v>50</v>
      </c>
      <c r="G15" s="7">
        <v>120</v>
      </c>
      <c r="H15" s="11" t="str">
        <f>IF(VLOOKUP($T15,assortimenti!$A$3:$M$77,H$1,FALSE)=0,"",(VLOOKUP($T15,assortimenti!$A$3:$M$77,H$1,FALSE)*$U15))</f>
        <v/>
      </c>
      <c r="I15" s="11">
        <f>IF(VLOOKUP($T15,assortimenti!$A$3:$M$77,I$1,FALSE)=0,"",(VLOOKUP($T15,assortimenti!$A$3:$M$77,I$1,FALSE)*$U15))</f>
        <v>1</v>
      </c>
      <c r="J15" s="11">
        <f>IF(VLOOKUP($T15,assortimenti!$A$3:$M$77,J$1,FALSE)=0,"",(VLOOKUP($T15,assortimenti!$A$3:$M$77,J$1,FALSE)*$U15))</f>
        <v>2</v>
      </c>
      <c r="K15" s="11">
        <f>IF(VLOOKUP($T15,assortimenti!$A$3:$M$77,K$1,FALSE)=0,"",(VLOOKUP($T15,assortimenti!$A$3:$M$77,K$1,FALSE)*$U15))</f>
        <v>3</v>
      </c>
      <c r="L15" s="11">
        <f>IF(VLOOKUP($T15,assortimenti!$A$3:$M$77,L$1,FALSE)=0,"",(VLOOKUP($T15,assortimenti!$A$3:$M$77,L$1,FALSE)*$U15))</f>
        <v>3</v>
      </c>
      <c r="M15" s="11">
        <f>IF(VLOOKUP($T15,assortimenti!$A$3:$M$77,M$1,FALSE)=0,"",(VLOOKUP($T15,assortimenti!$A$3:$M$77,M$1,FALSE)*$U15))</f>
        <v>2</v>
      </c>
      <c r="N15" s="11">
        <f>IF(VLOOKUP($T15,assortimenti!$A$3:$M$77,N$1,FALSE)=0,"",(VLOOKUP($T15,assortimenti!$A$3:$M$77,N$1,FALSE)*$U15))</f>
        <v>1</v>
      </c>
      <c r="O15" s="11" t="str">
        <f>IF(VLOOKUP($T15,assortimenti!$A$3:$M$77,O$1,FALSE)=0,"",(VLOOKUP($T15,assortimenti!$A$3:$M$77,O$1,FALSE)*$U15))</f>
        <v/>
      </c>
      <c r="P15" s="11" t="str">
        <f>IF(VLOOKUP($T15,assortimenti!$A$3:$M$77,P$1,FALSE)=0,"",(VLOOKUP($T15,assortimenti!$A$3:$M$77,P$1,FALSE)*$U15))</f>
        <v/>
      </c>
      <c r="Q15" s="11" t="str">
        <f>IF(VLOOKUP($T15,assortimenti!$A$3:$M$77,Q$1,FALSE)=0,"",(VLOOKUP($T15,assortimenti!$A$3:$M$77,Q$1,FALSE)*$U15))</f>
        <v/>
      </c>
      <c r="R15" s="11" t="str">
        <f>IF(VLOOKUP($T15,assortimenti!$A$3:$M$77,R$1,FALSE)=0,"",(VLOOKUP($T15,assortimenti!$A$3:$M$77,R$1,FALSE)*$U15))</f>
        <v/>
      </c>
      <c r="S15" s="11" t="str">
        <f>IF(VLOOKUP($T15,assortimenti!$A$3:$M$77,S$1,FALSE)=0,"",(VLOOKUP($T15,assortimenti!$A$3:$M$77,S$1,FALSE)*$U15))</f>
        <v/>
      </c>
      <c r="T15" s="7" t="s">
        <v>6</v>
      </c>
      <c r="U15" s="51">
        <v>1</v>
      </c>
      <c r="V15" s="42">
        <f t="shared" si="0"/>
        <v>12</v>
      </c>
    </row>
    <row r="16" spans="1:22" ht="60.75" customHeight="1" x14ac:dyDescent="0.2">
      <c r="A16" s="5" t="s">
        <v>17</v>
      </c>
      <c r="B16" s="5" t="s">
        <v>15</v>
      </c>
      <c r="C16" s="5" t="s">
        <v>29</v>
      </c>
      <c r="D16" s="8" t="s">
        <v>81</v>
      </c>
      <c r="E16" s="5"/>
      <c r="F16" s="7">
        <v>50</v>
      </c>
      <c r="G16" s="7">
        <v>120</v>
      </c>
      <c r="H16" s="11" t="str">
        <f>IF(VLOOKUP($T16,assortimenti!$A$3:$M$77,H$1,FALSE)=0,"",(VLOOKUP($T16,assortimenti!$A$3:$M$77,H$1,FALSE)*$U16))</f>
        <v/>
      </c>
      <c r="I16" s="11">
        <f>IF(VLOOKUP($T16,assortimenti!$A$3:$M$77,I$1,FALSE)=0,"",(VLOOKUP($T16,assortimenti!$A$3:$M$77,I$1,FALSE)*$U16))</f>
        <v>4</v>
      </c>
      <c r="J16" s="11">
        <f>IF(VLOOKUP($T16,assortimenti!$A$3:$M$77,J$1,FALSE)=0,"",(VLOOKUP($T16,assortimenti!$A$3:$M$77,J$1,FALSE)*$U16))</f>
        <v>4</v>
      </c>
      <c r="K16" s="11">
        <f>IF(VLOOKUP($T16,assortimenti!$A$3:$M$77,K$1,FALSE)=0,"",(VLOOKUP($T16,assortimenti!$A$3:$M$77,K$1,FALSE)*$U16))</f>
        <v>8</v>
      </c>
      <c r="L16" s="11">
        <f>IF(VLOOKUP($T16,assortimenti!$A$3:$M$77,L$1,FALSE)=0,"",(VLOOKUP($T16,assortimenti!$A$3:$M$77,L$1,FALSE)*$U16))</f>
        <v>8</v>
      </c>
      <c r="M16" s="11">
        <f>IF(VLOOKUP($T16,assortimenti!$A$3:$M$77,M$1,FALSE)=0,"",(VLOOKUP($T16,assortimenti!$A$3:$M$77,M$1,FALSE)*$U16))</f>
        <v>4</v>
      </c>
      <c r="N16" s="11">
        <f>IF(VLOOKUP($T16,assortimenti!$A$3:$M$77,N$1,FALSE)=0,"",(VLOOKUP($T16,assortimenti!$A$3:$M$77,N$1,FALSE)*$U16))</f>
        <v>4</v>
      </c>
      <c r="O16" s="11" t="str">
        <f>IF(VLOOKUP($T16,assortimenti!$A$3:$M$77,O$1,FALSE)=0,"",(VLOOKUP($T16,assortimenti!$A$3:$M$77,O$1,FALSE)*$U16))</f>
        <v/>
      </c>
      <c r="P16" s="11" t="str">
        <f>IF(VLOOKUP($T16,assortimenti!$A$3:$M$77,P$1,FALSE)=0,"",(VLOOKUP($T16,assortimenti!$A$3:$M$77,P$1,FALSE)*$U16))</f>
        <v/>
      </c>
      <c r="Q16" s="11" t="str">
        <f>IF(VLOOKUP($T16,assortimenti!$A$3:$M$77,Q$1,FALSE)=0,"",(VLOOKUP($T16,assortimenti!$A$3:$M$77,Q$1,FALSE)*$U16))</f>
        <v/>
      </c>
      <c r="R16" s="11" t="str">
        <f>IF(VLOOKUP($T16,assortimenti!$A$3:$M$77,R$1,FALSE)=0,"",(VLOOKUP($T16,assortimenti!$A$3:$M$77,R$1,FALSE)*$U16))</f>
        <v/>
      </c>
      <c r="S16" s="11" t="str">
        <f>IF(VLOOKUP($T16,assortimenti!$A$3:$M$77,S$1,FALSE)=0,"",(VLOOKUP($T16,assortimenti!$A$3:$M$77,S$1,FALSE)*$U16))</f>
        <v/>
      </c>
      <c r="T16" s="7" t="s">
        <v>12</v>
      </c>
      <c r="U16" s="51">
        <v>4</v>
      </c>
      <c r="V16" s="42">
        <f t="shared" si="0"/>
        <v>32</v>
      </c>
    </row>
    <row r="17" spans="1:22" ht="60.75" customHeight="1" x14ac:dyDescent="0.2">
      <c r="A17" s="5" t="s">
        <v>17</v>
      </c>
      <c r="B17" s="5" t="s">
        <v>15</v>
      </c>
      <c r="C17" s="5" t="s">
        <v>30</v>
      </c>
      <c r="D17" s="8" t="s">
        <v>82</v>
      </c>
      <c r="E17" s="5"/>
      <c r="F17" s="7">
        <v>50</v>
      </c>
      <c r="G17" s="7">
        <v>120</v>
      </c>
      <c r="H17" s="11" t="str">
        <f>IF(VLOOKUP($T17,assortimenti!$A$3:$M$77,H$1,FALSE)=0,"",(VLOOKUP($T17,assortimenti!$A$3:$M$77,H$1,FALSE)*$U17))</f>
        <v/>
      </c>
      <c r="I17" s="11">
        <f>IF(VLOOKUP($T17,assortimenti!$A$3:$M$77,I$1,FALSE)=0,"",(VLOOKUP($T17,assortimenti!$A$3:$M$77,I$1,FALSE)*$U17))</f>
        <v>3</v>
      </c>
      <c r="J17" s="11">
        <f>IF(VLOOKUP($T17,assortimenti!$A$3:$M$77,J$1,FALSE)=0,"",(VLOOKUP($T17,assortimenti!$A$3:$M$77,J$1,FALSE)*$U17))</f>
        <v>6</v>
      </c>
      <c r="K17" s="11">
        <f>IF(VLOOKUP($T17,assortimenti!$A$3:$M$77,K$1,FALSE)=0,"",(VLOOKUP($T17,assortimenti!$A$3:$M$77,K$1,FALSE)*$U17))</f>
        <v>9</v>
      </c>
      <c r="L17" s="11">
        <f>IF(VLOOKUP($T17,assortimenti!$A$3:$M$77,L$1,FALSE)=0,"",(VLOOKUP($T17,assortimenti!$A$3:$M$77,L$1,FALSE)*$U17))</f>
        <v>9</v>
      </c>
      <c r="M17" s="11">
        <f>IF(VLOOKUP($T17,assortimenti!$A$3:$M$77,M$1,FALSE)=0,"",(VLOOKUP($T17,assortimenti!$A$3:$M$77,M$1,FALSE)*$U17))</f>
        <v>6</v>
      </c>
      <c r="N17" s="11">
        <f>IF(VLOOKUP($T17,assortimenti!$A$3:$M$77,N$1,FALSE)=0,"",(VLOOKUP($T17,assortimenti!$A$3:$M$77,N$1,FALSE)*$U17))</f>
        <v>3</v>
      </c>
      <c r="O17" s="11" t="str">
        <f>IF(VLOOKUP($T17,assortimenti!$A$3:$M$77,O$1,FALSE)=0,"",(VLOOKUP($T17,assortimenti!$A$3:$M$77,O$1,FALSE)*$U17))</f>
        <v/>
      </c>
      <c r="P17" s="11" t="str">
        <f>IF(VLOOKUP($T17,assortimenti!$A$3:$M$77,P$1,FALSE)=0,"",(VLOOKUP($T17,assortimenti!$A$3:$M$77,P$1,FALSE)*$U17))</f>
        <v/>
      </c>
      <c r="Q17" s="11" t="str">
        <f>IF(VLOOKUP($T17,assortimenti!$A$3:$M$77,Q$1,FALSE)=0,"",(VLOOKUP($T17,assortimenti!$A$3:$M$77,Q$1,FALSE)*$U17))</f>
        <v/>
      </c>
      <c r="R17" s="11" t="str">
        <f>IF(VLOOKUP($T17,assortimenti!$A$3:$M$77,R$1,FALSE)=0,"",(VLOOKUP($T17,assortimenti!$A$3:$M$77,R$1,FALSE)*$U17))</f>
        <v/>
      </c>
      <c r="S17" s="11" t="str">
        <f>IF(VLOOKUP($T17,assortimenti!$A$3:$M$77,S$1,FALSE)=0,"",(VLOOKUP($T17,assortimenti!$A$3:$M$77,S$1,FALSE)*$U17))</f>
        <v/>
      </c>
      <c r="T17" s="7" t="s">
        <v>6</v>
      </c>
      <c r="U17" s="51">
        <v>3</v>
      </c>
      <c r="V17" s="42">
        <f t="shared" si="0"/>
        <v>36</v>
      </c>
    </row>
    <row r="18" spans="1:22" ht="60.75" customHeight="1" x14ac:dyDescent="0.2">
      <c r="A18" s="5" t="s">
        <v>17</v>
      </c>
      <c r="B18" s="5" t="s">
        <v>15</v>
      </c>
      <c r="C18" s="5" t="s">
        <v>30</v>
      </c>
      <c r="D18" s="8">
        <v>61359801</v>
      </c>
      <c r="E18" s="5"/>
      <c r="F18" s="7">
        <v>50</v>
      </c>
      <c r="G18" s="7">
        <v>120</v>
      </c>
      <c r="H18" s="7"/>
      <c r="I18" s="5">
        <v>1</v>
      </c>
      <c r="J18" s="5">
        <v>2</v>
      </c>
      <c r="K18" s="5">
        <v>1</v>
      </c>
      <c r="L18" s="5"/>
      <c r="M18" s="5">
        <v>1</v>
      </c>
      <c r="N18" s="5">
        <v>2</v>
      </c>
      <c r="O18" s="5"/>
      <c r="P18" s="5"/>
      <c r="Q18" s="5"/>
      <c r="R18" s="5"/>
      <c r="S18" s="5"/>
      <c r="T18" s="5" t="s">
        <v>22</v>
      </c>
      <c r="U18" s="51"/>
      <c r="V18" s="42">
        <f t="shared" si="0"/>
        <v>7</v>
      </c>
    </row>
    <row r="19" spans="1:22" ht="60.75" customHeight="1" x14ac:dyDescent="0.2">
      <c r="A19" s="5" t="s">
        <v>17</v>
      </c>
      <c r="B19" s="5" t="s">
        <v>15</v>
      </c>
      <c r="C19" s="5" t="s">
        <v>30</v>
      </c>
      <c r="D19" s="8" t="s">
        <v>83</v>
      </c>
      <c r="E19" s="5"/>
      <c r="F19" s="7">
        <v>50</v>
      </c>
      <c r="G19" s="7">
        <v>120</v>
      </c>
      <c r="H19" s="7" t="str">
        <f>IF(VLOOKUP($T19,assortimenti!$A$3:$M$76,H$1,FALSE)=0,"",(VLOOKUP($T19,assortimenti!$A$3:$M$76,H$1,FALSE)*$U19))</f>
        <v/>
      </c>
      <c r="I19" s="5">
        <f>IF(VLOOKUP($T19,assortimenti!$A$3:$M$76,I$1,FALSE)=0,"",(VLOOKUP($T19,assortimenti!$A$3:$M$76,I$1,FALSE)*$U19))</f>
        <v>9</v>
      </c>
      <c r="J19" s="5">
        <f>IF(VLOOKUP($T19,assortimenti!$A$3:$M$76,J$1,FALSE)=0,"",(VLOOKUP($T19,assortimenti!$A$3:$M$76,J$1,FALSE)*$U19))</f>
        <v>9</v>
      </c>
      <c r="K19" s="5">
        <f>IF(VLOOKUP($T19,assortimenti!$A$3:$M$76,K$1,FALSE)=0,"",(VLOOKUP($T19,assortimenti!$A$3:$M$76,K$1,FALSE)*$U19))</f>
        <v>18</v>
      </c>
      <c r="L19" s="5">
        <f>IF(VLOOKUP($T19,assortimenti!$A$3:$M$76,L$1,FALSE)=0,"",(VLOOKUP($T19,assortimenti!$A$3:$M$76,L$1,FALSE)*$U19))</f>
        <v>18</v>
      </c>
      <c r="M19" s="5">
        <f>IF(VLOOKUP($T19,assortimenti!$A$3:$M$76,M$1,FALSE)=0,"",(VLOOKUP($T19,assortimenti!$A$3:$M$76,M$1,FALSE)*$U19))</f>
        <v>9</v>
      </c>
      <c r="N19" s="5">
        <f>IF(VLOOKUP($T19,assortimenti!$A$3:$M$76,N$1,FALSE)=0,"",(VLOOKUP($T19,assortimenti!$A$3:$M$76,N$1,FALSE)*$U19))</f>
        <v>9</v>
      </c>
      <c r="O19" s="5" t="str">
        <f>IF(VLOOKUP($T19,assortimenti!$A$3:$M$76,O$1,FALSE)=0,"",(VLOOKUP($T19,assortimenti!$A$3:$M$76,O$1,FALSE)*$U19))</f>
        <v/>
      </c>
      <c r="P19" s="5" t="str">
        <f>IF(VLOOKUP($T19,assortimenti!$A$3:$M$76,P$1,FALSE)=0,"",(VLOOKUP($T19,assortimenti!$A$3:$M$76,P$1,FALSE)*$U19))</f>
        <v/>
      </c>
      <c r="Q19" s="5" t="str">
        <f>IF(VLOOKUP($T19,assortimenti!$A$3:$M$76,Q$1,FALSE)=0,"",(VLOOKUP($T19,assortimenti!$A$3:$M$76,Q$1,FALSE)*$U19))</f>
        <v/>
      </c>
      <c r="R19" s="5" t="str">
        <f>IF(VLOOKUP($T19,assortimenti!$A$3:$M$76,R$1,FALSE)=0,"",(VLOOKUP($T19,assortimenti!$A$3:$M$76,R$1,FALSE)*$U19))</f>
        <v/>
      </c>
      <c r="S19" s="5" t="str">
        <f>IF(VLOOKUP($T19,assortimenti!$A$3:$M$76,S$1,FALSE)=0,"",(VLOOKUP($T19,assortimenti!$A$3:$M$76,S$1,FALSE)*$U19))</f>
        <v/>
      </c>
      <c r="T19" s="7" t="s">
        <v>12</v>
      </c>
      <c r="U19" s="51">
        <v>9</v>
      </c>
      <c r="V19" s="42">
        <f t="shared" si="0"/>
        <v>72</v>
      </c>
    </row>
    <row r="20" spans="1:22" ht="60.75" customHeight="1" x14ac:dyDescent="0.2">
      <c r="A20" s="5" t="s">
        <v>17</v>
      </c>
      <c r="B20" s="5" t="s">
        <v>15</v>
      </c>
      <c r="C20" s="5" t="s">
        <v>31</v>
      </c>
      <c r="D20" s="8" t="s">
        <v>84</v>
      </c>
      <c r="E20" s="5"/>
      <c r="F20" s="7">
        <v>41.7</v>
      </c>
      <c r="G20" s="7">
        <v>100</v>
      </c>
      <c r="H20" s="7" t="str">
        <f>IF(VLOOKUP($T20,assortimenti!$A$3:$M$76,H$1,FALSE)=0,"",(VLOOKUP($T20,assortimenti!$A$3:$M$76,H$1,FALSE)*$U20))</f>
        <v/>
      </c>
      <c r="I20" s="5">
        <f>IF(VLOOKUP($T20,assortimenti!$A$3:$M$76,I$1,FALSE)=0,"",(VLOOKUP($T20,assortimenti!$A$3:$M$76,I$1,FALSE)*$U20))</f>
        <v>1</v>
      </c>
      <c r="J20" s="5">
        <f>IF(VLOOKUP($T20,assortimenti!$A$3:$M$76,J$1,FALSE)=0,"",(VLOOKUP($T20,assortimenti!$A$3:$M$76,J$1,FALSE)*$U20))</f>
        <v>1</v>
      </c>
      <c r="K20" s="5">
        <f>IF(VLOOKUP($T20,assortimenti!$A$3:$M$76,K$1,FALSE)=0,"",(VLOOKUP($T20,assortimenti!$A$3:$M$76,K$1,FALSE)*$U20))</f>
        <v>2</v>
      </c>
      <c r="L20" s="5">
        <f>IF(VLOOKUP($T20,assortimenti!$A$3:$M$76,L$1,FALSE)=0,"",(VLOOKUP($T20,assortimenti!$A$3:$M$76,L$1,FALSE)*$U20))</f>
        <v>2</v>
      </c>
      <c r="M20" s="5">
        <f>IF(VLOOKUP($T20,assortimenti!$A$3:$M$76,M$1,FALSE)=0,"",(VLOOKUP($T20,assortimenti!$A$3:$M$76,M$1,FALSE)*$U20))</f>
        <v>1</v>
      </c>
      <c r="N20" s="5">
        <f>IF(VLOOKUP($T20,assortimenti!$A$3:$M$76,N$1,FALSE)=0,"",(VLOOKUP($T20,assortimenti!$A$3:$M$76,N$1,FALSE)*$U20))</f>
        <v>1</v>
      </c>
      <c r="O20" s="5" t="str">
        <f>IF(VLOOKUP($T20,assortimenti!$A$3:$M$76,O$1,FALSE)=0,"",(VLOOKUP($T20,assortimenti!$A$3:$M$76,O$1,FALSE)*$U20))</f>
        <v/>
      </c>
      <c r="P20" s="5" t="str">
        <f>IF(VLOOKUP($T20,assortimenti!$A$3:$M$76,P$1,FALSE)=0,"",(VLOOKUP($T20,assortimenti!$A$3:$M$76,P$1,FALSE)*$U20))</f>
        <v/>
      </c>
      <c r="Q20" s="5" t="str">
        <f>IF(VLOOKUP($T20,assortimenti!$A$3:$M$76,Q$1,FALSE)=0,"",(VLOOKUP($T20,assortimenti!$A$3:$M$76,Q$1,FALSE)*$U20))</f>
        <v/>
      </c>
      <c r="R20" s="5" t="str">
        <f>IF(VLOOKUP($T20,assortimenti!$A$3:$M$76,R$1,FALSE)=0,"",(VLOOKUP($T20,assortimenti!$A$3:$M$76,R$1,FALSE)*$U20))</f>
        <v/>
      </c>
      <c r="S20" s="5" t="str">
        <f>IF(VLOOKUP($T20,assortimenti!$A$3:$M$76,S$1,FALSE)=0,"",(VLOOKUP($T20,assortimenti!$A$3:$M$76,S$1,FALSE)*$U20))</f>
        <v/>
      </c>
      <c r="T20" s="7" t="s">
        <v>12</v>
      </c>
      <c r="U20" s="51">
        <v>1</v>
      </c>
      <c r="V20" s="42">
        <f t="shared" si="0"/>
        <v>8</v>
      </c>
    </row>
    <row r="21" spans="1:22" ht="60.75" customHeight="1" x14ac:dyDescent="0.2">
      <c r="A21" s="5" t="s">
        <v>17</v>
      </c>
      <c r="B21" s="5" t="s">
        <v>15</v>
      </c>
      <c r="C21" s="5" t="s">
        <v>31</v>
      </c>
      <c r="D21" s="8">
        <v>61359901</v>
      </c>
      <c r="E21" s="55"/>
      <c r="F21" s="7">
        <v>41.7</v>
      </c>
      <c r="G21" s="7">
        <v>100</v>
      </c>
      <c r="H21" s="7"/>
      <c r="I21" s="5">
        <v>1</v>
      </c>
      <c r="J21" s="5">
        <v>1</v>
      </c>
      <c r="K21" s="5"/>
      <c r="L21" s="5"/>
      <c r="M21" s="5">
        <v>1</v>
      </c>
      <c r="N21" s="5"/>
      <c r="O21" s="5"/>
      <c r="P21" s="5"/>
      <c r="Q21" s="5"/>
      <c r="R21" s="5"/>
      <c r="S21" s="5"/>
      <c r="T21" s="7" t="s">
        <v>22</v>
      </c>
      <c r="U21" s="51"/>
      <c r="V21" s="42">
        <v>3</v>
      </c>
    </row>
    <row r="22" spans="1:22" ht="60.75" customHeight="1" x14ac:dyDescent="0.2">
      <c r="A22" s="5" t="s">
        <v>17</v>
      </c>
      <c r="B22" s="5" t="s">
        <v>15</v>
      </c>
      <c r="C22" s="5" t="s">
        <v>32</v>
      </c>
      <c r="D22" s="8" t="s">
        <v>85</v>
      </c>
      <c r="E22" s="5"/>
      <c r="F22" s="7">
        <v>43.800000000000004</v>
      </c>
      <c r="G22" s="7">
        <v>105</v>
      </c>
      <c r="H22" s="11" t="str">
        <f>IF(VLOOKUP($T22,assortimenti!$A$3:$M$77,H$1,FALSE)=0,"",(VLOOKUP($T22,assortimenti!$A$3:$M$77,H$1,FALSE)*$U22))</f>
        <v/>
      </c>
      <c r="I22" s="11" t="str">
        <f>IF(VLOOKUP($T22,assortimenti!$A$3:$M$77,I$1,FALSE)=0,"",(VLOOKUP($T22,assortimenti!$A$3:$M$77,I$1,FALSE)*$U22))</f>
        <v/>
      </c>
      <c r="J22" s="11" t="str">
        <f>IF(VLOOKUP($T22,assortimenti!$A$3:$M$77,J$1,FALSE)=0,"",(VLOOKUP($T22,assortimenti!$A$3:$M$77,J$1,FALSE)*$U22))</f>
        <v/>
      </c>
      <c r="K22" s="11" t="str">
        <f>IF(VLOOKUP($T22,assortimenti!$A$3:$M$77,K$1,FALSE)=0,"",(VLOOKUP($T22,assortimenti!$A$3:$M$77,K$1,FALSE)*$U22))</f>
        <v/>
      </c>
      <c r="L22" s="11" t="str">
        <f>IF(VLOOKUP($T22,assortimenti!$A$3:$M$77,L$1,FALSE)=0,"",(VLOOKUP($T22,assortimenti!$A$3:$M$77,L$1,FALSE)*$U22))</f>
        <v/>
      </c>
      <c r="M22" s="11">
        <f>IF(VLOOKUP($T22,assortimenti!$A$3:$M$77,M$1,FALSE)=0,"",(VLOOKUP($T22,assortimenti!$A$3:$M$77,M$1,FALSE)*$U22))</f>
        <v>1</v>
      </c>
      <c r="N22" s="11">
        <f>IF(VLOOKUP($T22,assortimenti!$A$3:$M$77,N$1,FALSE)=0,"",(VLOOKUP($T22,assortimenti!$A$3:$M$77,N$1,FALSE)*$U22))</f>
        <v>2</v>
      </c>
      <c r="O22" s="11">
        <f>IF(VLOOKUP($T22,assortimenti!$A$3:$M$77,O$1,FALSE)=0,"",(VLOOKUP($T22,assortimenti!$A$3:$M$77,O$1,FALSE)*$U22))</f>
        <v>3</v>
      </c>
      <c r="P22" s="11">
        <f>IF(VLOOKUP($T22,assortimenti!$A$3:$M$77,P$1,FALSE)=0,"",(VLOOKUP($T22,assortimenti!$A$3:$M$77,P$1,FALSE)*$U22))</f>
        <v>3</v>
      </c>
      <c r="Q22" s="11">
        <f>IF(VLOOKUP($T22,assortimenti!$A$3:$M$77,Q$1,FALSE)=0,"",(VLOOKUP($T22,assortimenti!$A$3:$M$77,Q$1,FALSE)*$U22))</f>
        <v>2</v>
      </c>
      <c r="R22" s="11">
        <f>IF(VLOOKUP($T22,assortimenti!$A$3:$M$77,R$1,FALSE)=0,"",(VLOOKUP($T22,assortimenti!$A$3:$M$77,R$1,FALSE)*$U22))</f>
        <v>1</v>
      </c>
      <c r="S22" s="11" t="str">
        <f>IF(VLOOKUP($T22,assortimenti!$A$3:$M$77,S$1,FALSE)=0,"",(VLOOKUP($T22,assortimenti!$A$3:$M$77,S$1,FALSE)*$U22))</f>
        <v/>
      </c>
      <c r="T22" s="7" t="s">
        <v>14</v>
      </c>
      <c r="U22" s="51">
        <v>1</v>
      </c>
      <c r="V22" s="42">
        <f t="shared" si="0"/>
        <v>12</v>
      </c>
    </row>
    <row r="23" spans="1:22" ht="60.75" customHeight="1" x14ac:dyDescent="0.2">
      <c r="A23" s="5" t="s">
        <v>17</v>
      </c>
      <c r="B23" s="5" t="s">
        <v>15</v>
      </c>
      <c r="C23" s="5" t="s">
        <v>32</v>
      </c>
      <c r="D23" s="8">
        <v>61360901</v>
      </c>
      <c r="E23" s="5"/>
      <c r="F23" s="7">
        <v>43.800000000000004</v>
      </c>
      <c r="G23" s="7">
        <v>105</v>
      </c>
      <c r="H23" s="7"/>
      <c r="I23" s="5"/>
      <c r="J23" s="5"/>
      <c r="K23" s="5"/>
      <c r="L23" s="5"/>
      <c r="M23" s="5">
        <v>1</v>
      </c>
      <c r="N23" s="5">
        <v>1</v>
      </c>
      <c r="O23" s="5">
        <v>1</v>
      </c>
      <c r="P23" s="5">
        <v>2</v>
      </c>
      <c r="Q23" s="5">
        <v>1</v>
      </c>
      <c r="R23" s="5"/>
      <c r="S23" s="5"/>
      <c r="T23" s="5" t="s">
        <v>22</v>
      </c>
      <c r="U23" s="51"/>
      <c r="V23" s="42">
        <f t="shared" si="0"/>
        <v>6</v>
      </c>
    </row>
    <row r="24" spans="1:22" ht="60.75" customHeight="1" x14ac:dyDescent="0.2">
      <c r="A24" s="5" t="s">
        <v>17</v>
      </c>
      <c r="B24" s="5" t="s">
        <v>15</v>
      </c>
      <c r="C24" s="5" t="s">
        <v>32</v>
      </c>
      <c r="D24" s="8" t="s">
        <v>86</v>
      </c>
      <c r="E24" s="5"/>
      <c r="F24" s="7">
        <v>43.800000000000004</v>
      </c>
      <c r="G24" s="7">
        <v>105</v>
      </c>
      <c r="H24" s="7" t="str">
        <f>IF(VLOOKUP($T24,assortimenti!$A$3:$M$77,H$1,FALSE)=0,"",(VLOOKUP($T24,assortimenti!$A$3:$M$77,H$1,FALSE)*$U24))</f>
        <v/>
      </c>
      <c r="I24" s="5" t="str">
        <f>IF(VLOOKUP($T24,assortimenti!$A$3:$M$77,I$1,FALSE)=0,"",(VLOOKUP($T24,assortimenti!$A$3:$M$77,I$1,FALSE)*$U24))</f>
        <v/>
      </c>
      <c r="J24" s="5" t="str">
        <f>IF(VLOOKUP($T24,assortimenti!$A$3:$M$77,J$1,FALSE)=0,"",(VLOOKUP($T24,assortimenti!$A$3:$M$77,J$1,FALSE)*$U24))</f>
        <v/>
      </c>
      <c r="K24" s="5" t="str">
        <f>IF(VLOOKUP($T24,assortimenti!$A$3:$M$77,K$1,FALSE)=0,"",(VLOOKUP($T24,assortimenti!$A$3:$M$77,K$1,FALSE)*$U24))</f>
        <v/>
      </c>
      <c r="L24" s="5" t="str">
        <f>IF(VLOOKUP($T24,assortimenti!$A$3:$M$77,L$1,FALSE)=0,"",(VLOOKUP($T24,assortimenti!$A$3:$M$77,L$1,FALSE)*$U24))</f>
        <v/>
      </c>
      <c r="M24" s="5">
        <f>IF(VLOOKUP($T24,assortimenti!$A$3:$M$77,M$1,FALSE)=0,"",(VLOOKUP($T24,assortimenti!$A$3:$M$77,M$1,FALSE)*$U24))</f>
        <v>5</v>
      </c>
      <c r="N24" s="5">
        <f>IF(VLOOKUP($T24,assortimenti!$A$3:$M$77,N$1,FALSE)=0,"",(VLOOKUP($T24,assortimenti!$A$3:$M$77,N$1,FALSE)*$U24))</f>
        <v>5</v>
      </c>
      <c r="O24" s="5">
        <f>IF(VLOOKUP($T24,assortimenti!$A$3:$M$77,O$1,FALSE)=0,"",(VLOOKUP($T24,assortimenti!$A$3:$M$77,O$1,FALSE)*$U24))</f>
        <v>10</v>
      </c>
      <c r="P24" s="5">
        <f>IF(VLOOKUP($T24,assortimenti!$A$3:$M$77,P$1,FALSE)=0,"",(VLOOKUP($T24,assortimenti!$A$3:$M$77,P$1,FALSE)*$U24))</f>
        <v>10</v>
      </c>
      <c r="Q24" s="5">
        <f>IF(VLOOKUP($T24,assortimenti!$A$3:$M$77,Q$1,FALSE)=0,"",(VLOOKUP($T24,assortimenti!$A$3:$M$77,Q$1,FALSE)*$U24))</f>
        <v>5</v>
      </c>
      <c r="R24" s="5">
        <f>IF(VLOOKUP($T24,assortimenti!$A$3:$M$77,R$1,FALSE)=0,"",(VLOOKUP($T24,assortimenti!$A$3:$M$77,R$1,FALSE)*$U24))</f>
        <v>5</v>
      </c>
      <c r="S24" s="5" t="str">
        <f>IF(VLOOKUP($T24,assortimenti!$A$3:$M$77,S$1,FALSE)=0,"",(VLOOKUP($T24,assortimenti!$A$3:$M$77,S$1,FALSE)*$U24))</f>
        <v/>
      </c>
      <c r="T24" s="7" t="s">
        <v>13</v>
      </c>
      <c r="U24" s="51">
        <v>5</v>
      </c>
      <c r="V24" s="42">
        <f t="shared" si="0"/>
        <v>40</v>
      </c>
    </row>
    <row r="25" spans="1:22" ht="60.75" customHeight="1" x14ac:dyDescent="0.2">
      <c r="A25" s="5" t="s">
        <v>17</v>
      </c>
      <c r="B25" s="5" t="s">
        <v>15</v>
      </c>
      <c r="C25" s="5" t="s">
        <v>33</v>
      </c>
      <c r="D25" s="8" t="s">
        <v>87</v>
      </c>
      <c r="E25" s="5"/>
      <c r="F25" s="7">
        <v>43.800000000000004</v>
      </c>
      <c r="G25" s="7">
        <v>105</v>
      </c>
      <c r="H25" s="7" t="str">
        <f>IF(VLOOKUP($T25,assortimenti!$A$3:$M$77,H$1,FALSE)=0,"",(VLOOKUP($T25,assortimenti!$A$3:$M$77,H$1,FALSE)*$U25))</f>
        <v/>
      </c>
      <c r="I25" s="5" t="str">
        <f>IF(VLOOKUP($T25,assortimenti!$A$3:$M$77,I$1,FALSE)=0,"",(VLOOKUP($T25,assortimenti!$A$3:$M$77,I$1,FALSE)*$U25))</f>
        <v/>
      </c>
      <c r="J25" s="5" t="str">
        <f>IF(VLOOKUP($T25,assortimenti!$A$3:$M$77,J$1,FALSE)=0,"",(VLOOKUP($T25,assortimenti!$A$3:$M$77,J$1,FALSE)*$U25))</f>
        <v/>
      </c>
      <c r="K25" s="5" t="str">
        <f>IF(VLOOKUP($T25,assortimenti!$A$3:$M$77,K$1,FALSE)=0,"",(VLOOKUP($T25,assortimenti!$A$3:$M$77,K$1,FALSE)*$U25))</f>
        <v/>
      </c>
      <c r="L25" s="5" t="str">
        <f>IF(VLOOKUP($T25,assortimenti!$A$3:$M$77,L$1,FALSE)=0,"",(VLOOKUP($T25,assortimenti!$A$3:$M$77,L$1,FALSE)*$U25))</f>
        <v/>
      </c>
      <c r="M25" s="5">
        <f>IF(VLOOKUP($T25,assortimenti!$A$3:$M$77,M$1,FALSE)=0,"",(VLOOKUP($T25,assortimenti!$A$3:$M$77,M$1,FALSE)*$U25))</f>
        <v>6</v>
      </c>
      <c r="N25" s="5">
        <f>IF(VLOOKUP($T25,assortimenti!$A$3:$M$77,N$1,FALSE)=0,"",(VLOOKUP($T25,assortimenti!$A$3:$M$77,N$1,FALSE)*$U25))</f>
        <v>6</v>
      </c>
      <c r="O25" s="5">
        <f>IF(VLOOKUP($T25,assortimenti!$A$3:$M$77,O$1,FALSE)=0,"",(VLOOKUP($T25,assortimenti!$A$3:$M$77,O$1,FALSE)*$U25))</f>
        <v>12</v>
      </c>
      <c r="P25" s="5">
        <f>IF(VLOOKUP($T25,assortimenti!$A$3:$M$77,P$1,FALSE)=0,"",(VLOOKUP($T25,assortimenti!$A$3:$M$77,P$1,FALSE)*$U25))</f>
        <v>12</v>
      </c>
      <c r="Q25" s="5">
        <f>IF(VLOOKUP($T25,assortimenti!$A$3:$M$77,Q$1,FALSE)=0,"",(VLOOKUP($T25,assortimenti!$A$3:$M$77,Q$1,FALSE)*$U25))</f>
        <v>6</v>
      </c>
      <c r="R25" s="5">
        <f>IF(VLOOKUP($T25,assortimenti!$A$3:$M$77,R$1,FALSE)=0,"",(VLOOKUP($T25,assortimenti!$A$3:$M$77,R$1,FALSE)*$U25))</f>
        <v>6</v>
      </c>
      <c r="S25" s="5" t="str">
        <f>IF(VLOOKUP($T25,assortimenti!$A$3:$M$77,S$1,FALSE)=0,"",(VLOOKUP($T25,assortimenti!$A$3:$M$77,S$1,FALSE)*$U25))</f>
        <v/>
      </c>
      <c r="T25" s="7" t="s">
        <v>13</v>
      </c>
      <c r="U25" s="51">
        <v>6</v>
      </c>
      <c r="V25" s="42">
        <f t="shared" si="0"/>
        <v>48</v>
      </c>
    </row>
    <row r="26" spans="1:22" ht="60.75" customHeight="1" x14ac:dyDescent="0.2">
      <c r="A26" s="5" t="s">
        <v>17</v>
      </c>
      <c r="B26" s="5" t="s">
        <v>15</v>
      </c>
      <c r="C26" s="5" t="s">
        <v>34</v>
      </c>
      <c r="D26" s="8" t="s">
        <v>88</v>
      </c>
      <c r="E26" s="5"/>
      <c r="F26" s="7">
        <v>43.800000000000004</v>
      </c>
      <c r="G26" s="7">
        <v>105</v>
      </c>
      <c r="H26" s="7" t="str">
        <f>IF(VLOOKUP($T26,assortimenti!$A$3:$M$77,H$1,FALSE)=0,"",(VLOOKUP($T26,assortimenti!$A$3:$M$77,H$1,FALSE)*$U26))</f>
        <v/>
      </c>
      <c r="I26" s="5" t="str">
        <f>IF(VLOOKUP($T26,assortimenti!$A$3:$M$77,I$1,FALSE)=0,"",(VLOOKUP($T26,assortimenti!$A$3:$M$77,I$1,FALSE)*$U26))</f>
        <v/>
      </c>
      <c r="J26" s="5" t="str">
        <f>IF(VLOOKUP($T26,assortimenti!$A$3:$M$77,J$1,FALSE)=0,"",(VLOOKUP($T26,assortimenti!$A$3:$M$77,J$1,FALSE)*$U26))</f>
        <v/>
      </c>
      <c r="K26" s="5" t="str">
        <f>IF(VLOOKUP($T26,assortimenti!$A$3:$M$77,K$1,FALSE)=0,"",(VLOOKUP($T26,assortimenti!$A$3:$M$77,K$1,FALSE)*$U26))</f>
        <v/>
      </c>
      <c r="L26" s="5" t="str">
        <f>IF(VLOOKUP($T26,assortimenti!$A$3:$M$77,L$1,FALSE)=0,"",(VLOOKUP($T26,assortimenti!$A$3:$M$77,L$1,FALSE)*$U26))</f>
        <v/>
      </c>
      <c r="M26" s="5">
        <f>IF(VLOOKUP($T26,assortimenti!$A$3:$M$77,M$1,FALSE)=0,"",(VLOOKUP($T26,assortimenti!$A$3:$M$77,M$1,FALSE)*$U26))</f>
        <v>1</v>
      </c>
      <c r="N26" s="5">
        <f>IF(VLOOKUP($T26,assortimenti!$A$3:$M$77,N$1,FALSE)=0,"",(VLOOKUP($T26,assortimenti!$A$3:$M$77,N$1,FALSE)*$U26))</f>
        <v>2</v>
      </c>
      <c r="O26" s="5">
        <f>IF(VLOOKUP($T26,assortimenti!$A$3:$M$77,O$1,FALSE)=0,"",(VLOOKUP($T26,assortimenti!$A$3:$M$77,O$1,FALSE)*$U26))</f>
        <v>3</v>
      </c>
      <c r="P26" s="5">
        <f>IF(VLOOKUP($T26,assortimenti!$A$3:$M$77,P$1,FALSE)=0,"",(VLOOKUP($T26,assortimenti!$A$3:$M$77,P$1,FALSE)*$U26))</f>
        <v>3</v>
      </c>
      <c r="Q26" s="5">
        <f>IF(VLOOKUP($T26,assortimenti!$A$3:$M$77,Q$1,FALSE)=0,"",(VLOOKUP($T26,assortimenti!$A$3:$M$77,Q$1,FALSE)*$U26))</f>
        <v>2</v>
      </c>
      <c r="R26" s="5">
        <f>IF(VLOOKUP($T26,assortimenti!$A$3:$M$77,R$1,FALSE)=0,"",(VLOOKUP($T26,assortimenti!$A$3:$M$77,R$1,FALSE)*$U26))</f>
        <v>1</v>
      </c>
      <c r="S26" s="5" t="str">
        <f>IF(VLOOKUP($T26,assortimenti!$A$3:$M$77,S$1,FALSE)=0,"",(VLOOKUP($T26,assortimenti!$A$3:$M$77,S$1,FALSE)*$U26))</f>
        <v/>
      </c>
      <c r="T26" s="7" t="s">
        <v>14</v>
      </c>
      <c r="U26" s="51">
        <v>1</v>
      </c>
      <c r="V26" s="42">
        <f t="shared" si="0"/>
        <v>12</v>
      </c>
    </row>
    <row r="27" spans="1:22" ht="60.75" customHeight="1" x14ac:dyDescent="0.2">
      <c r="A27" s="5" t="s">
        <v>17</v>
      </c>
      <c r="B27" s="5" t="s">
        <v>15</v>
      </c>
      <c r="C27" s="5" t="s">
        <v>34</v>
      </c>
      <c r="D27" s="8">
        <v>61361101</v>
      </c>
      <c r="E27" s="5"/>
      <c r="F27" s="7">
        <v>43.800000000000004</v>
      </c>
      <c r="G27" s="7">
        <v>105</v>
      </c>
      <c r="H27" s="7"/>
      <c r="I27" s="5"/>
      <c r="J27" s="5"/>
      <c r="K27" s="5"/>
      <c r="L27" s="5"/>
      <c r="M27" s="5">
        <v>1</v>
      </c>
      <c r="N27" s="5">
        <v>1</v>
      </c>
      <c r="O27" s="5">
        <v>2</v>
      </c>
      <c r="P27" s="5">
        <v>1</v>
      </c>
      <c r="Q27" s="5">
        <v>1</v>
      </c>
      <c r="R27" s="5">
        <v>1</v>
      </c>
      <c r="S27" s="5"/>
      <c r="T27" s="5" t="s">
        <v>22</v>
      </c>
      <c r="U27" s="51"/>
      <c r="V27" s="42">
        <f t="shared" si="0"/>
        <v>7</v>
      </c>
    </row>
    <row r="28" spans="1:22" ht="60.75" customHeight="1" x14ac:dyDescent="0.2">
      <c r="A28" s="5" t="s">
        <v>17</v>
      </c>
      <c r="B28" s="5" t="s">
        <v>15</v>
      </c>
      <c r="C28" s="5" t="s">
        <v>34</v>
      </c>
      <c r="D28" s="8" t="s">
        <v>89</v>
      </c>
      <c r="E28" s="5"/>
      <c r="F28" s="7">
        <v>43.800000000000004</v>
      </c>
      <c r="G28" s="7">
        <v>105</v>
      </c>
      <c r="H28" s="11" t="str">
        <f>IF(VLOOKUP($T28,assortimenti!$A$3:$M$77,H$1,FALSE)=0,"",(VLOOKUP($T28,assortimenti!$A$3:$M$77,H$1,FALSE)*$U28))</f>
        <v/>
      </c>
      <c r="I28" s="11" t="str">
        <f>IF(VLOOKUP($T28,assortimenti!$A$3:$M$77,I$1,FALSE)=0,"",(VLOOKUP($T28,assortimenti!$A$3:$M$77,I$1,FALSE)*$U28))</f>
        <v/>
      </c>
      <c r="J28" s="11" t="str">
        <f>IF(VLOOKUP($T28,assortimenti!$A$3:$M$77,J$1,FALSE)=0,"",(VLOOKUP($T28,assortimenti!$A$3:$M$77,J$1,FALSE)*$U28))</f>
        <v/>
      </c>
      <c r="K28" s="11" t="str">
        <f>IF(VLOOKUP($T28,assortimenti!$A$3:$M$77,K$1,FALSE)=0,"",(VLOOKUP($T28,assortimenti!$A$3:$M$77,K$1,FALSE)*$U28))</f>
        <v/>
      </c>
      <c r="L28" s="11" t="str">
        <f>IF(VLOOKUP($T28,assortimenti!$A$3:$M$77,L$1,FALSE)=0,"",(VLOOKUP($T28,assortimenti!$A$3:$M$77,L$1,FALSE)*$U28))</f>
        <v/>
      </c>
      <c r="M28" s="11">
        <f>IF(VLOOKUP($T28,assortimenti!$A$3:$M$77,M$1,FALSE)=0,"",(VLOOKUP($T28,assortimenti!$A$3:$M$77,M$1,FALSE)*$U28))</f>
        <v>5</v>
      </c>
      <c r="N28" s="11">
        <f>IF(VLOOKUP($T28,assortimenti!$A$3:$M$77,N$1,FALSE)=0,"",(VLOOKUP($T28,assortimenti!$A$3:$M$77,N$1,FALSE)*$U28))</f>
        <v>5</v>
      </c>
      <c r="O28" s="11">
        <f>IF(VLOOKUP($T28,assortimenti!$A$3:$M$77,O$1,FALSE)=0,"",(VLOOKUP($T28,assortimenti!$A$3:$M$77,O$1,FALSE)*$U28))</f>
        <v>10</v>
      </c>
      <c r="P28" s="11">
        <f>IF(VLOOKUP($T28,assortimenti!$A$3:$M$77,P$1,FALSE)=0,"",(VLOOKUP($T28,assortimenti!$A$3:$M$77,P$1,FALSE)*$U28))</f>
        <v>10</v>
      </c>
      <c r="Q28" s="11">
        <f>IF(VLOOKUP($T28,assortimenti!$A$3:$M$77,Q$1,FALSE)=0,"",(VLOOKUP($T28,assortimenti!$A$3:$M$77,Q$1,FALSE)*$U28))</f>
        <v>5</v>
      </c>
      <c r="R28" s="11">
        <f>IF(VLOOKUP($T28,assortimenti!$A$3:$M$77,R$1,FALSE)=0,"",(VLOOKUP($T28,assortimenti!$A$3:$M$77,R$1,FALSE)*$U28))</f>
        <v>5</v>
      </c>
      <c r="S28" s="11" t="str">
        <f>IF(VLOOKUP($T28,assortimenti!$A$3:$M$77,S$1,FALSE)=0,"",(VLOOKUP($T28,assortimenti!$A$3:$M$77,S$1,FALSE)*$U28))</f>
        <v/>
      </c>
      <c r="T28" s="7" t="s">
        <v>13</v>
      </c>
      <c r="U28" s="51">
        <v>5</v>
      </c>
      <c r="V28" s="42">
        <f t="shared" si="0"/>
        <v>40</v>
      </c>
    </row>
    <row r="29" spans="1:22" ht="60.75" customHeight="1" x14ac:dyDescent="0.2">
      <c r="A29" s="5" t="s">
        <v>17</v>
      </c>
      <c r="B29" s="5" t="s">
        <v>15</v>
      </c>
      <c r="C29" s="5" t="s">
        <v>35</v>
      </c>
      <c r="D29" s="8" t="s">
        <v>90</v>
      </c>
      <c r="E29" s="5"/>
      <c r="F29" s="7">
        <v>43.800000000000004</v>
      </c>
      <c r="G29" s="7">
        <v>105</v>
      </c>
      <c r="H29" s="11" t="str">
        <f>IF(VLOOKUP($T29,assortimenti!$A$3:$M$77,H$1,FALSE)=0,"",(VLOOKUP($T29,assortimenti!$A$3:$M$77,H$1,FALSE)*$U29))</f>
        <v/>
      </c>
      <c r="I29" s="11" t="str">
        <f>IF(VLOOKUP($T29,assortimenti!$A$3:$M$77,I$1,FALSE)=0,"",(VLOOKUP($T29,assortimenti!$A$3:$M$77,I$1,FALSE)*$U29))</f>
        <v/>
      </c>
      <c r="J29" s="11" t="str">
        <f>IF(VLOOKUP($T29,assortimenti!$A$3:$M$77,J$1,FALSE)=0,"",(VLOOKUP($T29,assortimenti!$A$3:$M$77,J$1,FALSE)*$U29))</f>
        <v/>
      </c>
      <c r="K29" s="11" t="str">
        <f>IF(VLOOKUP($T29,assortimenti!$A$3:$M$77,K$1,FALSE)=0,"",(VLOOKUP($T29,assortimenti!$A$3:$M$77,K$1,FALSE)*$U29))</f>
        <v/>
      </c>
      <c r="L29" s="11" t="str">
        <f>IF(VLOOKUP($T29,assortimenti!$A$3:$M$77,L$1,FALSE)=0,"",(VLOOKUP($T29,assortimenti!$A$3:$M$77,L$1,FALSE)*$U29))</f>
        <v/>
      </c>
      <c r="M29" s="11">
        <f>IF(VLOOKUP($T29,assortimenti!$A$3:$M$77,M$1,FALSE)=0,"",(VLOOKUP($T29,assortimenti!$A$3:$M$77,M$1,FALSE)*$U29))</f>
        <v>3</v>
      </c>
      <c r="N29" s="11">
        <f>IF(VLOOKUP($T29,assortimenti!$A$3:$M$77,N$1,FALSE)=0,"",(VLOOKUP($T29,assortimenti!$A$3:$M$77,N$1,FALSE)*$U29))</f>
        <v>6</v>
      </c>
      <c r="O29" s="11">
        <f>IF(VLOOKUP($T29,assortimenti!$A$3:$M$77,O$1,FALSE)=0,"",(VLOOKUP($T29,assortimenti!$A$3:$M$77,O$1,FALSE)*$U29))</f>
        <v>9</v>
      </c>
      <c r="P29" s="11">
        <f>IF(VLOOKUP($T29,assortimenti!$A$3:$M$77,P$1,FALSE)=0,"",(VLOOKUP($T29,assortimenti!$A$3:$M$77,P$1,FALSE)*$U29))</f>
        <v>9</v>
      </c>
      <c r="Q29" s="11">
        <f>IF(VLOOKUP($T29,assortimenti!$A$3:$M$77,Q$1,FALSE)=0,"",(VLOOKUP($T29,assortimenti!$A$3:$M$77,Q$1,FALSE)*$U29))</f>
        <v>6</v>
      </c>
      <c r="R29" s="11">
        <f>IF(VLOOKUP($T29,assortimenti!$A$3:$M$77,R$1,FALSE)=0,"",(VLOOKUP($T29,assortimenti!$A$3:$M$77,R$1,FALSE)*$U29))</f>
        <v>3</v>
      </c>
      <c r="S29" s="11" t="str">
        <f>IF(VLOOKUP($T29,assortimenti!$A$3:$M$77,S$1,FALSE)=0,"",(VLOOKUP($T29,assortimenti!$A$3:$M$77,S$1,FALSE)*$U29))</f>
        <v/>
      </c>
      <c r="T29" s="7" t="s">
        <v>14</v>
      </c>
      <c r="U29" s="51">
        <v>3</v>
      </c>
      <c r="V29" s="42">
        <f t="shared" si="0"/>
        <v>36</v>
      </c>
    </row>
    <row r="30" spans="1:22" ht="60.75" customHeight="1" x14ac:dyDescent="0.2">
      <c r="A30" s="5" t="s">
        <v>17</v>
      </c>
      <c r="B30" s="5" t="s">
        <v>15</v>
      </c>
      <c r="C30" s="5" t="s">
        <v>35</v>
      </c>
      <c r="D30" s="8" t="s">
        <v>91</v>
      </c>
      <c r="E30" s="5"/>
      <c r="F30" s="7">
        <v>43.800000000000004</v>
      </c>
      <c r="G30" s="7">
        <v>105</v>
      </c>
      <c r="H30" s="11" t="str">
        <f>IF(VLOOKUP($T30,assortimenti!$A$3:$M$77,H$1,FALSE)=0,"",(VLOOKUP($T30,assortimenti!$A$3:$M$77,H$1,FALSE)*$U30))</f>
        <v/>
      </c>
      <c r="I30" s="11" t="str">
        <f>IF(VLOOKUP($T30,assortimenti!$A$3:$M$77,I$1,FALSE)=0,"",(VLOOKUP($T30,assortimenti!$A$3:$M$77,I$1,FALSE)*$U30))</f>
        <v/>
      </c>
      <c r="J30" s="11" t="str">
        <f>IF(VLOOKUP($T30,assortimenti!$A$3:$M$77,J$1,FALSE)=0,"",(VLOOKUP($T30,assortimenti!$A$3:$M$77,J$1,FALSE)*$U30))</f>
        <v/>
      </c>
      <c r="K30" s="11" t="str">
        <f>IF(VLOOKUP($T30,assortimenti!$A$3:$M$77,K$1,FALSE)=0,"",(VLOOKUP($T30,assortimenti!$A$3:$M$77,K$1,FALSE)*$U30))</f>
        <v/>
      </c>
      <c r="L30" s="11" t="str">
        <f>IF(VLOOKUP($T30,assortimenti!$A$3:$M$77,L$1,FALSE)=0,"",(VLOOKUP($T30,assortimenti!$A$3:$M$77,L$1,FALSE)*$U30))</f>
        <v/>
      </c>
      <c r="M30" s="11">
        <f>IF(VLOOKUP($T30,assortimenti!$A$3:$M$77,M$1,FALSE)=0,"",(VLOOKUP($T30,assortimenti!$A$3:$M$77,M$1,FALSE)*$U30))</f>
        <v>10</v>
      </c>
      <c r="N30" s="11">
        <f>IF(VLOOKUP($T30,assortimenti!$A$3:$M$77,N$1,FALSE)=0,"",(VLOOKUP($T30,assortimenti!$A$3:$M$77,N$1,FALSE)*$U30))</f>
        <v>10</v>
      </c>
      <c r="O30" s="11">
        <f>IF(VLOOKUP($T30,assortimenti!$A$3:$M$77,O$1,FALSE)=0,"",(VLOOKUP($T30,assortimenti!$A$3:$M$77,O$1,FALSE)*$U30))</f>
        <v>20</v>
      </c>
      <c r="P30" s="11">
        <f>IF(VLOOKUP($T30,assortimenti!$A$3:$M$77,P$1,FALSE)=0,"",(VLOOKUP($T30,assortimenti!$A$3:$M$77,P$1,FALSE)*$U30))</f>
        <v>20</v>
      </c>
      <c r="Q30" s="11">
        <f>IF(VLOOKUP($T30,assortimenti!$A$3:$M$77,Q$1,FALSE)=0,"",(VLOOKUP($T30,assortimenti!$A$3:$M$77,Q$1,FALSE)*$U30))</f>
        <v>10</v>
      </c>
      <c r="R30" s="11">
        <f>IF(VLOOKUP($T30,assortimenti!$A$3:$M$77,R$1,FALSE)=0,"",(VLOOKUP($T30,assortimenti!$A$3:$M$77,R$1,FALSE)*$U30))</f>
        <v>10</v>
      </c>
      <c r="S30" s="11" t="str">
        <f>IF(VLOOKUP($T30,assortimenti!$A$3:$M$77,S$1,FALSE)=0,"",(VLOOKUP($T30,assortimenti!$A$3:$M$77,S$1,FALSE)*$U30))</f>
        <v/>
      </c>
      <c r="T30" s="7" t="s">
        <v>13</v>
      </c>
      <c r="U30" s="51">
        <v>10</v>
      </c>
      <c r="V30" s="42">
        <f t="shared" si="0"/>
        <v>80</v>
      </c>
    </row>
    <row r="31" spans="1:22" ht="60.75" customHeight="1" x14ac:dyDescent="0.2">
      <c r="A31" s="5" t="s">
        <v>17</v>
      </c>
      <c r="B31" s="5" t="s">
        <v>15</v>
      </c>
      <c r="C31" s="5" t="s">
        <v>36</v>
      </c>
      <c r="D31" s="8">
        <v>61361301</v>
      </c>
      <c r="E31" s="5"/>
      <c r="F31" s="7">
        <v>43.800000000000004</v>
      </c>
      <c r="G31" s="7">
        <v>105</v>
      </c>
      <c r="H31" s="7"/>
      <c r="I31" s="5">
        <v>1</v>
      </c>
      <c r="J31" s="5">
        <v>1</v>
      </c>
      <c r="K31" s="5">
        <v>3</v>
      </c>
      <c r="L31" s="5">
        <v>4</v>
      </c>
      <c r="M31" s="5">
        <v>2</v>
      </c>
      <c r="N31" s="5">
        <v>2</v>
      </c>
      <c r="O31" s="5"/>
      <c r="P31" s="5"/>
      <c r="Q31" s="5"/>
      <c r="R31" s="5"/>
      <c r="S31" s="5"/>
      <c r="T31" s="5" t="s">
        <v>22</v>
      </c>
      <c r="U31" s="51"/>
      <c r="V31" s="42">
        <f t="shared" si="0"/>
        <v>13</v>
      </c>
    </row>
    <row r="32" spans="1:22" ht="60.75" customHeight="1" x14ac:dyDescent="0.2">
      <c r="A32" s="5" t="s">
        <v>17</v>
      </c>
      <c r="B32" s="5" t="s">
        <v>15</v>
      </c>
      <c r="C32" s="5" t="s">
        <v>36</v>
      </c>
      <c r="D32" s="8" t="s">
        <v>92</v>
      </c>
      <c r="E32" s="5"/>
      <c r="F32" s="7">
        <v>43.800000000000004</v>
      </c>
      <c r="G32" s="7">
        <v>105</v>
      </c>
      <c r="H32" s="11" t="str">
        <f>IF(VLOOKUP($T32,assortimenti!$A$3:$M$77,H$1,FALSE)=0,"",(VLOOKUP($T32,assortimenti!$A$3:$M$77,H$1,FALSE)*$U32))</f>
        <v/>
      </c>
      <c r="I32" s="11">
        <f>IF(VLOOKUP($T32,assortimenti!$A$3:$M$77,I$1,FALSE)=0,"",(VLOOKUP($T32,assortimenti!$A$3:$M$77,I$1,FALSE)*$U32))</f>
        <v>5</v>
      </c>
      <c r="J32" s="11">
        <f>IF(VLOOKUP($T32,assortimenti!$A$3:$M$77,J$1,FALSE)=0,"",(VLOOKUP($T32,assortimenti!$A$3:$M$77,J$1,FALSE)*$U32))</f>
        <v>5</v>
      </c>
      <c r="K32" s="11">
        <f>IF(VLOOKUP($T32,assortimenti!$A$3:$M$77,K$1,FALSE)=0,"",(VLOOKUP($T32,assortimenti!$A$3:$M$77,K$1,FALSE)*$U32))</f>
        <v>10</v>
      </c>
      <c r="L32" s="11">
        <f>IF(VLOOKUP($T32,assortimenti!$A$3:$M$77,L$1,FALSE)=0,"",(VLOOKUP($T32,assortimenti!$A$3:$M$77,L$1,FALSE)*$U32))</f>
        <v>10</v>
      </c>
      <c r="M32" s="11">
        <f>IF(VLOOKUP($T32,assortimenti!$A$3:$M$77,M$1,FALSE)=0,"",(VLOOKUP($T32,assortimenti!$A$3:$M$77,M$1,FALSE)*$U32))</f>
        <v>5</v>
      </c>
      <c r="N32" s="11">
        <f>IF(VLOOKUP($T32,assortimenti!$A$3:$M$77,N$1,FALSE)=0,"",(VLOOKUP($T32,assortimenti!$A$3:$M$77,N$1,FALSE)*$U32))</f>
        <v>5</v>
      </c>
      <c r="O32" s="11" t="str">
        <f>IF(VLOOKUP($T32,assortimenti!$A$3:$M$77,O$1,FALSE)=0,"",(VLOOKUP($T32,assortimenti!$A$3:$M$77,O$1,FALSE)*$U32))</f>
        <v/>
      </c>
      <c r="P32" s="11" t="str">
        <f>IF(VLOOKUP($T32,assortimenti!$A$3:$M$77,P$1,FALSE)=0,"",(VLOOKUP($T32,assortimenti!$A$3:$M$77,P$1,FALSE)*$U32))</f>
        <v/>
      </c>
      <c r="Q32" s="11" t="str">
        <f>IF(VLOOKUP($T32,assortimenti!$A$3:$M$77,Q$1,FALSE)=0,"",(VLOOKUP($T32,assortimenti!$A$3:$M$77,Q$1,FALSE)*$U32))</f>
        <v/>
      </c>
      <c r="R32" s="11" t="str">
        <f>IF(VLOOKUP($T32,assortimenti!$A$3:$M$77,R$1,FALSE)=0,"",(VLOOKUP($T32,assortimenti!$A$3:$M$77,R$1,FALSE)*$U32))</f>
        <v/>
      </c>
      <c r="S32" s="11" t="str">
        <f>IF(VLOOKUP($T32,assortimenti!$A$3:$M$77,S$1,FALSE)=0,"",(VLOOKUP($T32,assortimenti!$A$3:$M$77,S$1,FALSE)*$U32))</f>
        <v/>
      </c>
      <c r="T32" s="7" t="s">
        <v>12</v>
      </c>
      <c r="U32" s="51">
        <v>5</v>
      </c>
      <c r="V32" s="42">
        <f t="shared" si="0"/>
        <v>40</v>
      </c>
    </row>
    <row r="33" spans="1:22" ht="60.75" customHeight="1" x14ac:dyDescent="0.2">
      <c r="A33" s="5" t="s">
        <v>17</v>
      </c>
      <c r="B33" s="5" t="s">
        <v>15</v>
      </c>
      <c r="C33" s="5" t="s">
        <v>37</v>
      </c>
      <c r="D33" s="8" t="s">
        <v>93</v>
      </c>
      <c r="E33" s="5"/>
      <c r="F33" s="7">
        <v>43.800000000000004</v>
      </c>
      <c r="G33" s="7">
        <v>105</v>
      </c>
      <c r="H33" s="11" t="str">
        <f>IF(VLOOKUP($T33,assortimenti!$A$3:$M$77,H$1,FALSE)=0,"",(VLOOKUP($T33,assortimenti!$A$3:$M$77,H$1,FALSE)*$U33))</f>
        <v/>
      </c>
      <c r="I33" s="11">
        <f>IF(VLOOKUP($T33,assortimenti!$A$3:$M$77,I$1,FALSE)=0,"",(VLOOKUP($T33,assortimenti!$A$3:$M$77,I$1,FALSE)*$U33))</f>
        <v>4</v>
      </c>
      <c r="J33" s="11">
        <f>IF(VLOOKUP($T33,assortimenti!$A$3:$M$77,J$1,FALSE)=0,"",(VLOOKUP($T33,assortimenti!$A$3:$M$77,J$1,FALSE)*$U33))</f>
        <v>4</v>
      </c>
      <c r="K33" s="11">
        <f>IF(VLOOKUP($T33,assortimenti!$A$3:$M$77,K$1,FALSE)=0,"",(VLOOKUP($T33,assortimenti!$A$3:$M$77,K$1,FALSE)*$U33))</f>
        <v>8</v>
      </c>
      <c r="L33" s="11">
        <f>IF(VLOOKUP($T33,assortimenti!$A$3:$M$77,L$1,FALSE)=0,"",(VLOOKUP($T33,assortimenti!$A$3:$M$77,L$1,FALSE)*$U33))</f>
        <v>8</v>
      </c>
      <c r="M33" s="11">
        <f>IF(VLOOKUP($T33,assortimenti!$A$3:$M$77,M$1,FALSE)=0,"",(VLOOKUP($T33,assortimenti!$A$3:$M$77,M$1,FALSE)*$U33))</f>
        <v>4</v>
      </c>
      <c r="N33" s="11">
        <f>IF(VLOOKUP($T33,assortimenti!$A$3:$M$77,N$1,FALSE)=0,"",(VLOOKUP($T33,assortimenti!$A$3:$M$77,N$1,FALSE)*$U33))</f>
        <v>4</v>
      </c>
      <c r="O33" s="11" t="str">
        <f>IF(VLOOKUP($T33,assortimenti!$A$3:$M$77,O$1,FALSE)=0,"",(VLOOKUP($T33,assortimenti!$A$3:$M$77,O$1,FALSE)*$U33))</f>
        <v/>
      </c>
      <c r="P33" s="11" t="str">
        <f>IF(VLOOKUP($T33,assortimenti!$A$3:$M$77,P$1,FALSE)=0,"",(VLOOKUP($T33,assortimenti!$A$3:$M$77,P$1,FALSE)*$U33))</f>
        <v/>
      </c>
      <c r="Q33" s="11" t="str">
        <f>IF(VLOOKUP($T33,assortimenti!$A$3:$M$77,Q$1,FALSE)=0,"",(VLOOKUP($T33,assortimenti!$A$3:$M$77,Q$1,FALSE)*$U33))</f>
        <v/>
      </c>
      <c r="R33" s="11" t="str">
        <f>IF(VLOOKUP($T33,assortimenti!$A$3:$M$77,R$1,FALSE)=0,"",(VLOOKUP($T33,assortimenti!$A$3:$M$77,R$1,FALSE)*$U33))</f>
        <v/>
      </c>
      <c r="S33" s="11" t="str">
        <f>IF(VLOOKUP($T33,assortimenti!$A$3:$M$77,S$1,FALSE)=0,"",(VLOOKUP($T33,assortimenti!$A$3:$M$77,S$1,FALSE)*$U33))</f>
        <v/>
      </c>
      <c r="T33" s="7" t="s">
        <v>12</v>
      </c>
      <c r="U33" s="51">
        <v>4</v>
      </c>
      <c r="V33" s="42">
        <f t="shared" si="0"/>
        <v>32</v>
      </c>
    </row>
    <row r="34" spans="1:22" ht="60.75" customHeight="1" x14ac:dyDescent="0.2">
      <c r="A34" s="5" t="s">
        <v>17</v>
      </c>
      <c r="B34" s="5" t="s">
        <v>15</v>
      </c>
      <c r="C34" s="5" t="s">
        <v>38</v>
      </c>
      <c r="D34" s="8" t="s">
        <v>94</v>
      </c>
      <c r="E34" s="5"/>
      <c r="F34" s="7">
        <v>43.800000000000004</v>
      </c>
      <c r="G34" s="7">
        <v>105</v>
      </c>
      <c r="H34" s="11" t="str">
        <f>IF(VLOOKUP($T34,assortimenti!$A$3:$M$77,H$1,FALSE)=0,"",(VLOOKUP($T34,assortimenti!$A$3:$M$77,H$1,FALSE)*$U34))</f>
        <v/>
      </c>
      <c r="I34" s="11">
        <f>IF(VLOOKUP($T34,assortimenti!$A$3:$M$77,I$1,FALSE)=0,"",(VLOOKUP($T34,assortimenti!$A$3:$M$77,I$1,FALSE)*$U34))</f>
        <v>3</v>
      </c>
      <c r="J34" s="11">
        <f>IF(VLOOKUP($T34,assortimenti!$A$3:$M$77,J$1,FALSE)=0,"",(VLOOKUP($T34,assortimenti!$A$3:$M$77,J$1,FALSE)*$U34))</f>
        <v>6</v>
      </c>
      <c r="K34" s="11">
        <f>IF(VLOOKUP($T34,assortimenti!$A$3:$M$77,K$1,FALSE)=0,"",(VLOOKUP($T34,assortimenti!$A$3:$M$77,K$1,FALSE)*$U34))</f>
        <v>9</v>
      </c>
      <c r="L34" s="11">
        <f>IF(VLOOKUP($T34,assortimenti!$A$3:$M$77,L$1,FALSE)=0,"",(VLOOKUP($T34,assortimenti!$A$3:$M$77,L$1,FALSE)*$U34))</f>
        <v>9</v>
      </c>
      <c r="M34" s="11">
        <f>IF(VLOOKUP($T34,assortimenti!$A$3:$M$77,M$1,FALSE)=0,"",(VLOOKUP($T34,assortimenti!$A$3:$M$77,M$1,FALSE)*$U34))</f>
        <v>6</v>
      </c>
      <c r="N34" s="11">
        <f>IF(VLOOKUP($T34,assortimenti!$A$3:$M$77,N$1,FALSE)=0,"",(VLOOKUP($T34,assortimenti!$A$3:$M$77,N$1,FALSE)*$U34))</f>
        <v>3</v>
      </c>
      <c r="O34" s="11" t="str">
        <f>IF(VLOOKUP($T34,assortimenti!$A$3:$M$77,O$1,FALSE)=0,"",(VLOOKUP($T34,assortimenti!$A$3:$M$77,O$1,FALSE)*$U34))</f>
        <v/>
      </c>
      <c r="P34" s="11" t="str">
        <f>IF(VLOOKUP($T34,assortimenti!$A$3:$M$77,P$1,FALSE)=0,"",(VLOOKUP($T34,assortimenti!$A$3:$M$77,P$1,FALSE)*$U34))</f>
        <v/>
      </c>
      <c r="Q34" s="11" t="str">
        <f>IF(VLOOKUP($T34,assortimenti!$A$3:$M$77,Q$1,FALSE)=0,"",(VLOOKUP($T34,assortimenti!$A$3:$M$77,Q$1,FALSE)*$U34))</f>
        <v/>
      </c>
      <c r="R34" s="11" t="str">
        <f>IF(VLOOKUP($T34,assortimenti!$A$3:$M$77,R$1,FALSE)=0,"",(VLOOKUP($T34,assortimenti!$A$3:$M$77,R$1,FALSE)*$U34))</f>
        <v/>
      </c>
      <c r="S34" s="11" t="str">
        <f>IF(VLOOKUP($T34,assortimenti!$A$3:$M$77,S$1,FALSE)=0,"",(VLOOKUP($T34,assortimenti!$A$3:$M$77,S$1,FALSE)*$U34))</f>
        <v/>
      </c>
      <c r="T34" s="7" t="s">
        <v>6</v>
      </c>
      <c r="U34" s="51">
        <v>3</v>
      </c>
      <c r="V34" s="42">
        <f t="shared" si="0"/>
        <v>36</v>
      </c>
    </row>
    <row r="35" spans="1:22" ht="60.75" customHeight="1" x14ac:dyDescent="0.2">
      <c r="A35" s="5" t="s">
        <v>17</v>
      </c>
      <c r="B35" s="5" t="s">
        <v>15</v>
      </c>
      <c r="C35" s="5" t="s">
        <v>38</v>
      </c>
      <c r="D35" s="8" t="s">
        <v>95</v>
      </c>
      <c r="E35" s="5"/>
      <c r="F35" s="7">
        <v>43.800000000000004</v>
      </c>
      <c r="G35" s="7">
        <v>105</v>
      </c>
      <c r="H35" s="11" t="str">
        <f>IF(VLOOKUP($T35,assortimenti!$A$3:$M$77,H$1,FALSE)=0,"",(VLOOKUP($T35,assortimenti!$A$3:$M$77,H$1,FALSE)*$U35))</f>
        <v/>
      </c>
      <c r="I35" s="11">
        <f>IF(VLOOKUP($T35,assortimenti!$A$3:$M$77,I$1,FALSE)=0,"",(VLOOKUP($T35,assortimenti!$A$3:$M$77,I$1,FALSE)*$U35))</f>
        <v>3</v>
      </c>
      <c r="J35" s="11">
        <f>IF(VLOOKUP($T35,assortimenti!$A$3:$M$77,J$1,FALSE)=0,"",(VLOOKUP($T35,assortimenti!$A$3:$M$77,J$1,FALSE)*$U35))</f>
        <v>3</v>
      </c>
      <c r="K35" s="11">
        <f>IF(VLOOKUP($T35,assortimenti!$A$3:$M$77,K$1,FALSE)=0,"",(VLOOKUP($T35,assortimenti!$A$3:$M$77,K$1,FALSE)*$U35))</f>
        <v>6</v>
      </c>
      <c r="L35" s="11">
        <f>IF(VLOOKUP($T35,assortimenti!$A$3:$M$77,L$1,FALSE)=0,"",(VLOOKUP($T35,assortimenti!$A$3:$M$77,L$1,FALSE)*$U35))</f>
        <v>6</v>
      </c>
      <c r="M35" s="11">
        <f>IF(VLOOKUP($T35,assortimenti!$A$3:$M$77,M$1,FALSE)=0,"",(VLOOKUP($T35,assortimenti!$A$3:$M$77,M$1,FALSE)*$U35))</f>
        <v>3</v>
      </c>
      <c r="N35" s="11">
        <f>IF(VLOOKUP($T35,assortimenti!$A$3:$M$77,N$1,FALSE)=0,"",(VLOOKUP($T35,assortimenti!$A$3:$M$77,N$1,FALSE)*$U35))</f>
        <v>3</v>
      </c>
      <c r="O35" s="11" t="str">
        <f>IF(VLOOKUP($T35,assortimenti!$A$3:$M$77,O$1,FALSE)=0,"",(VLOOKUP($T35,assortimenti!$A$3:$M$77,O$1,FALSE)*$U35))</f>
        <v/>
      </c>
      <c r="P35" s="11" t="str">
        <f>IF(VLOOKUP($T35,assortimenti!$A$3:$M$77,P$1,FALSE)=0,"",(VLOOKUP($T35,assortimenti!$A$3:$M$77,P$1,FALSE)*$U35))</f>
        <v/>
      </c>
      <c r="Q35" s="11" t="str">
        <f>IF(VLOOKUP($T35,assortimenti!$A$3:$M$77,Q$1,FALSE)=0,"",(VLOOKUP($T35,assortimenti!$A$3:$M$77,Q$1,FALSE)*$U35))</f>
        <v/>
      </c>
      <c r="R35" s="11" t="str">
        <f>IF(VLOOKUP($T35,assortimenti!$A$3:$M$77,R$1,FALSE)=0,"",(VLOOKUP($T35,assortimenti!$A$3:$M$77,R$1,FALSE)*$U35))</f>
        <v/>
      </c>
      <c r="S35" s="11" t="str">
        <f>IF(VLOOKUP($T35,assortimenti!$A$3:$M$77,S$1,FALSE)=0,"",(VLOOKUP($T35,assortimenti!$A$3:$M$77,S$1,FALSE)*$U35))</f>
        <v/>
      </c>
      <c r="T35" s="7" t="s">
        <v>12</v>
      </c>
      <c r="U35" s="51">
        <v>3</v>
      </c>
      <c r="V35" s="42">
        <f t="shared" si="0"/>
        <v>24</v>
      </c>
    </row>
    <row r="36" spans="1:22" ht="60.75" customHeight="1" x14ac:dyDescent="0.2">
      <c r="A36" s="5" t="s">
        <v>17</v>
      </c>
      <c r="B36" s="5" t="s">
        <v>15</v>
      </c>
      <c r="C36" s="5" t="s">
        <v>39</v>
      </c>
      <c r="D36" s="8">
        <v>61361601</v>
      </c>
      <c r="E36" s="5"/>
      <c r="F36" s="7">
        <v>41.7</v>
      </c>
      <c r="G36" s="7">
        <v>100</v>
      </c>
      <c r="H36" s="7"/>
      <c r="I36" s="5"/>
      <c r="J36" s="5"/>
      <c r="K36" s="5"/>
      <c r="L36" s="5"/>
      <c r="M36" s="5">
        <v>1</v>
      </c>
      <c r="N36" s="5">
        <v>2</v>
      </c>
      <c r="O36" s="5">
        <v>1</v>
      </c>
      <c r="P36" s="5">
        <v>3</v>
      </c>
      <c r="Q36" s="5"/>
      <c r="R36" s="5">
        <v>1</v>
      </c>
      <c r="S36" s="5">
        <v>1</v>
      </c>
      <c r="T36" s="5" t="s">
        <v>22</v>
      </c>
      <c r="U36" s="51"/>
      <c r="V36" s="42">
        <f t="shared" ref="V36:V69" si="1">SUM(H36:S36)</f>
        <v>9</v>
      </c>
    </row>
    <row r="37" spans="1:22" ht="60.75" customHeight="1" x14ac:dyDescent="0.2">
      <c r="A37" s="5" t="s">
        <v>17</v>
      </c>
      <c r="B37" s="5" t="s">
        <v>15</v>
      </c>
      <c r="C37" s="5" t="s">
        <v>39</v>
      </c>
      <c r="D37" s="8" t="s">
        <v>330</v>
      </c>
      <c r="E37" s="5"/>
      <c r="F37" s="7">
        <v>41.7</v>
      </c>
      <c r="G37" s="7">
        <v>100</v>
      </c>
      <c r="H37" s="7"/>
      <c r="I37" s="5"/>
      <c r="J37" s="5"/>
      <c r="K37" s="5"/>
      <c r="L37" s="5"/>
      <c r="M37" s="5"/>
      <c r="N37" s="5"/>
      <c r="O37" s="5">
        <v>2</v>
      </c>
      <c r="P37" s="5">
        <v>2</v>
      </c>
      <c r="Q37" s="5"/>
      <c r="R37" s="5">
        <v>1</v>
      </c>
      <c r="S37" s="5">
        <v>1</v>
      </c>
      <c r="T37" s="5" t="s">
        <v>329</v>
      </c>
      <c r="U37" s="51">
        <v>4</v>
      </c>
      <c r="V37" s="42">
        <v>24</v>
      </c>
    </row>
    <row r="38" spans="1:22" ht="60.75" customHeight="1" x14ac:dyDescent="0.2">
      <c r="A38" s="5" t="s">
        <v>17</v>
      </c>
      <c r="B38" s="5" t="s">
        <v>15</v>
      </c>
      <c r="C38" s="5" t="s">
        <v>39</v>
      </c>
      <c r="D38" s="8" t="s">
        <v>96</v>
      </c>
      <c r="E38" s="5"/>
      <c r="F38" s="7">
        <v>41.7</v>
      </c>
      <c r="G38" s="7">
        <v>100</v>
      </c>
      <c r="H38" s="11" t="str">
        <f>IF(VLOOKUP($T38,assortimenti!$A$3:$M$77,H$1,FALSE)=0,"",(VLOOKUP($T38,assortimenti!$A$3:$M$77,H$1,FALSE)*$U38))</f>
        <v/>
      </c>
      <c r="I38" s="11" t="str">
        <f>IF(VLOOKUP($T38,assortimenti!$A$3:$M$77,I$1,FALSE)=0,"",(VLOOKUP($T38,assortimenti!$A$3:$M$77,I$1,FALSE)*$U38))</f>
        <v/>
      </c>
      <c r="J38" s="11" t="str">
        <f>IF(VLOOKUP($T38,assortimenti!$A$3:$M$77,J$1,FALSE)=0,"",(VLOOKUP($T38,assortimenti!$A$3:$M$77,J$1,FALSE)*$U38))</f>
        <v/>
      </c>
      <c r="K38" s="11" t="str">
        <f>IF(VLOOKUP($T38,assortimenti!$A$3:$M$77,K$1,FALSE)=0,"",(VLOOKUP($T38,assortimenti!$A$3:$M$77,K$1,FALSE)*$U38))</f>
        <v/>
      </c>
      <c r="L38" s="11" t="str">
        <f>IF(VLOOKUP($T38,assortimenti!$A$3:$M$77,L$1,FALSE)=0,"",(VLOOKUP($T38,assortimenti!$A$3:$M$77,L$1,FALSE)*$U38))</f>
        <v/>
      </c>
      <c r="M38" s="11">
        <f>IF(VLOOKUP($T38,assortimenti!$A$3:$M$77,M$1,FALSE)=0,"",(VLOOKUP($T38,assortimenti!$A$3:$M$77,M$1,FALSE)*$U38))</f>
        <v>2</v>
      </c>
      <c r="N38" s="11">
        <f>IF(VLOOKUP($T38,assortimenti!$A$3:$M$77,N$1,FALSE)=0,"",(VLOOKUP($T38,assortimenti!$A$3:$M$77,N$1,FALSE)*$U38))</f>
        <v>4</v>
      </c>
      <c r="O38" s="11">
        <f>IF(VLOOKUP($T38,assortimenti!$A$3:$M$77,O$1,FALSE)=0,"",(VLOOKUP($T38,assortimenti!$A$3:$M$77,O$1,FALSE)*$U38))</f>
        <v>6</v>
      </c>
      <c r="P38" s="11">
        <f>IF(VLOOKUP($T38,assortimenti!$A$3:$M$77,P$1,FALSE)=0,"",(VLOOKUP($T38,assortimenti!$A$3:$M$77,P$1,FALSE)*$U38))</f>
        <v>6</v>
      </c>
      <c r="Q38" s="11">
        <f>IF(VLOOKUP($T38,assortimenti!$A$3:$M$77,Q$1,FALSE)=0,"",(VLOOKUP($T38,assortimenti!$A$3:$M$77,Q$1,FALSE)*$U38))</f>
        <v>4</v>
      </c>
      <c r="R38" s="11">
        <f>IF(VLOOKUP($T38,assortimenti!$A$3:$M$77,R$1,FALSE)=0,"",(VLOOKUP($T38,assortimenti!$A$3:$M$77,R$1,FALSE)*$U38))</f>
        <v>2</v>
      </c>
      <c r="S38" s="11" t="str">
        <f>IF(VLOOKUP($T38,assortimenti!$A$3:$M$77,S$1,FALSE)=0,"",(VLOOKUP($T38,assortimenti!$A$3:$M$77,S$1,FALSE)*$U38))</f>
        <v/>
      </c>
      <c r="T38" s="7" t="s">
        <v>14</v>
      </c>
      <c r="U38" s="51">
        <v>2</v>
      </c>
      <c r="V38" s="42">
        <f t="shared" si="1"/>
        <v>24</v>
      </c>
    </row>
    <row r="39" spans="1:22" ht="60.75" customHeight="1" x14ac:dyDescent="0.2">
      <c r="A39" s="5" t="s">
        <v>17</v>
      </c>
      <c r="B39" s="5" t="s">
        <v>15</v>
      </c>
      <c r="C39" s="5" t="s">
        <v>39</v>
      </c>
      <c r="D39" s="8" t="s">
        <v>97</v>
      </c>
      <c r="E39" s="5"/>
      <c r="F39" s="7">
        <v>41.7</v>
      </c>
      <c r="G39" s="7">
        <v>100</v>
      </c>
      <c r="H39" s="11" t="str">
        <f>IF(VLOOKUP($T39,assortimenti!$A$3:$M$77,H$1,FALSE)=0,"",(VLOOKUP($T39,assortimenti!$A$3:$M$77,H$1,FALSE)*$U39))</f>
        <v/>
      </c>
      <c r="I39" s="11" t="str">
        <f>IF(VLOOKUP($T39,assortimenti!$A$3:$M$77,I$1,FALSE)=0,"",(VLOOKUP($T39,assortimenti!$A$3:$M$77,I$1,FALSE)*$U39))</f>
        <v/>
      </c>
      <c r="J39" s="11" t="str">
        <f>IF(VLOOKUP($T39,assortimenti!$A$3:$M$77,J$1,FALSE)=0,"",(VLOOKUP($T39,assortimenti!$A$3:$M$77,J$1,FALSE)*$U39))</f>
        <v/>
      </c>
      <c r="K39" s="11" t="str">
        <f>IF(VLOOKUP($T39,assortimenti!$A$3:$M$77,K$1,FALSE)=0,"",(VLOOKUP($T39,assortimenti!$A$3:$M$77,K$1,FALSE)*$U39))</f>
        <v/>
      </c>
      <c r="L39" s="11" t="str">
        <f>IF(VLOOKUP($T39,assortimenti!$A$3:$M$77,L$1,FALSE)=0,"",(VLOOKUP($T39,assortimenti!$A$3:$M$77,L$1,FALSE)*$U39))</f>
        <v/>
      </c>
      <c r="M39" s="11">
        <f>IF(VLOOKUP($T39,assortimenti!$A$3:$M$77,M$1,FALSE)=0,"",(VLOOKUP($T39,assortimenti!$A$3:$M$77,M$1,FALSE)*$U39))</f>
        <v>2</v>
      </c>
      <c r="N39" s="11">
        <f>IF(VLOOKUP($T39,assortimenti!$A$3:$M$77,N$1,FALSE)=0,"",(VLOOKUP($T39,assortimenti!$A$3:$M$77,N$1,FALSE)*$U39))</f>
        <v>2</v>
      </c>
      <c r="O39" s="11">
        <f>IF(VLOOKUP($T39,assortimenti!$A$3:$M$77,O$1,FALSE)=0,"",(VLOOKUP($T39,assortimenti!$A$3:$M$77,O$1,FALSE)*$U39))</f>
        <v>4</v>
      </c>
      <c r="P39" s="11">
        <f>IF(VLOOKUP($T39,assortimenti!$A$3:$M$77,P$1,FALSE)=0,"",(VLOOKUP($T39,assortimenti!$A$3:$M$77,P$1,FALSE)*$U39))</f>
        <v>4</v>
      </c>
      <c r="Q39" s="11">
        <f>IF(VLOOKUP($T39,assortimenti!$A$3:$M$77,Q$1,FALSE)=0,"",(VLOOKUP($T39,assortimenti!$A$3:$M$77,Q$1,FALSE)*$U39))</f>
        <v>2</v>
      </c>
      <c r="R39" s="11">
        <f>IF(VLOOKUP($T39,assortimenti!$A$3:$M$77,R$1,FALSE)=0,"",(VLOOKUP($T39,assortimenti!$A$3:$M$77,R$1,FALSE)*$U39))</f>
        <v>2</v>
      </c>
      <c r="S39" s="11" t="str">
        <f>IF(VLOOKUP($T39,assortimenti!$A$3:$M$77,S$1,FALSE)=0,"",(VLOOKUP($T39,assortimenti!$A$3:$M$77,S$1,FALSE)*$U39))</f>
        <v/>
      </c>
      <c r="T39" s="7" t="s">
        <v>13</v>
      </c>
      <c r="U39" s="51">
        <v>2</v>
      </c>
      <c r="V39" s="42">
        <f t="shared" si="1"/>
        <v>16</v>
      </c>
    </row>
    <row r="40" spans="1:22" ht="60.75" customHeight="1" x14ac:dyDescent="0.2">
      <c r="A40" s="5" t="s">
        <v>17</v>
      </c>
      <c r="B40" s="5" t="s">
        <v>15</v>
      </c>
      <c r="C40" s="5" t="s">
        <v>40</v>
      </c>
      <c r="D40" s="8" t="s">
        <v>98</v>
      </c>
      <c r="E40" s="5"/>
      <c r="F40" s="7">
        <v>41.7</v>
      </c>
      <c r="G40" s="7">
        <v>100</v>
      </c>
      <c r="H40" s="11" t="str">
        <f>IF(VLOOKUP($T40,assortimenti!$A$3:$M$77,H$1,FALSE)=0,"",(VLOOKUP($T40,assortimenti!$A$3:$M$77,H$1,FALSE)*$U40))</f>
        <v/>
      </c>
      <c r="I40" s="11" t="str">
        <f>IF(VLOOKUP($T40,assortimenti!$A$3:$M$77,I$1,FALSE)=0,"",(VLOOKUP($T40,assortimenti!$A$3:$M$77,I$1,FALSE)*$U40))</f>
        <v/>
      </c>
      <c r="J40" s="11" t="str">
        <f>IF(VLOOKUP($T40,assortimenti!$A$3:$M$77,J$1,FALSE)=0,"",(VLOOKUP($T40,assortimenti!$A$3:$M$77,J$1,FALSE)*$U40))</f>
        <v/>
      </c>
      <c r="K40" s="11" t="str">
        <f>IF(VLOOKUP($T40,assortimenti!$A$3:$M$77,K$1,FALSE)=0,"",(VLOOKUP($T40,assortimenti!$A$3:$M$77,K$1,FALSE)*$U40))</f>
        <v/>
      </c>
      <c r="L40" s="11" t="str">
        <f>IF(VLOOKUP($T40,assortimenti!$A$3:$M$77,L$1,FALSE)=0,"",(VLOOKUP($T40,assortimenti!$A$3:$M$77,L$1,FALSE)*$U40))</f>
        <v/>
      </c>
      <c r="M40" s="11">
        <f>IF(VLOOKUP($T40,assortimenti!$A$3:$M$77,M$1,FALSE)=0,"",(VLOOKUP($T40,assortimenti!$A$3:$M$77,M$1,FALSE)*$U40))</f>
        <v>1</v>
      </c>
      <c r="N40" s="11">
        <f>IF(VLOOKUP($T40,assortimenti!$A$3:$M$77,N$1,FALSE)=0,"",(VLOOKUP($T40,assortimenti!$A$3:$M$77,N$1,FALSE)*$U40))</f>
        <v>2</v>
      </c>
      <c r="O40" s="11">
        <f>IF(VLOOKUP($T40,assortimenti!$A$3:$M$77,O$1,FALSE)=0,"",(VLOOKUP($T40,assortimenti!$A$3:$M$77,O$1,FALSE)*$U40))</f>
        <v>3</v>
      </c>
      <c r="P40" s="11">
        <f>IF(VLOOKUP($T40,assortimenti!$A$3:$M$77,P$1,FALSE)=0,"",(VLOOKUP($T40,assortimenti!$A$3:$M$77,P$1,FALSE)*$U40))</f>
        <v>3</v>
      </c>
      <c r="Q40" s="11">
        <f>IF(VLOOKUP($T40,assortimenti!$A$3:$M$77,Q$1,FALSE)=0,"",(VLOOKUP($T40,assortimenti!$A$3:$M$77,Q$1,FALSE)*$U40))</f>
        <v>2</v>
      </c>
      <c r="R40" s="11">
        <f>IF(VLOOKUP($T40,assortimenti!$A$3:$M$77,R$1,FALSE)=0,"",(VLOOKUP($T40,assortimenti!$A$3:$M$77,R$1,FALSE)*$U40))</f>
        <v>1</v>
      </c>
      <c r="S40" s="11" t="str">
        <f>IF(VLOOKUP($T40,assortimenti!$A$3:$M$77,S$1,FALSE)=0,"",(VLOOKUP($T40,assortimenti!$A$3:$M$77,S$1,FALSE)*$U40))</f>
        <v/>
      </c>
      <c r="T40" s="7" t="s">
        <v>14</v>
      </c>
      <c r="U40" s="51">
        <v>1</v>
      </c>
      <c r="V40" s="42">
        <f t="shared" si="1"/>
        <v>12</v>
      </c>
    </row>
    <row r="41" spans="1:22" ht="60.75" customHeight="1" x14ac:dyDescent="0.2">
      <c r="A41" s="5" t="s">
        <v>17</v>
      </c>
      <c r="B41" s="5" t="s">
        <v>15</v>
      </c>
      <c r="C41" s="5" t="s">
        <v>40</v>
      </c>
      <c r="D41" s="8" t="s">
        <v>99</v>
      </c>
      <c r="E41" s="5"/>
      <c r="F41" s="7">
        <v>41.7</v>
      </c>
      <c r="G41" s="7">
        <v>100</v>
      </c>
      <c r="H41" s="11" t="str">
        <f>IF(VLOOKUP($T41,assortimenti!$A$3:$M$77,H$1,FALSE)=0,"",(VLOOKUP($T41,assortimenti!$A$3:$M$77,H$1,FALSE)*$U41))</f>
        <v/>
      </c>
      <c r="I41" s="11" t="str">
        <f>IF(VLOOKUP($T41,assortimenti!$A$3:$M$77,I$1,FALSE)=0,"",(VLOOKUP($T41,assortimenti!$A$3:$M$77,I$1,FALSE)*$U41))</f>
        <v/>
      </c>
      <c r="J41" s="11" t="str">
        <f>IF(VLOOKUP($T41,assortimenti!$A$3:$M$77,J$1,FALSE)=0,"",(VLOOKUP($T41,assortimenti!$A$3:$M$77,J$1,FALSE)*$U41))</f>
        <v/>
      </c>
      <c r="K41" s="11" t="str">
        <f>IF(VLOOKUP($T41,assortimenti!$A$3:$M$77,K$1,FALSE)=0,"",(VLOOKUP($T41,assortimenti!$A$3:$M$77,K$1,FALSE)*$U41))</f>
        <v/>
      </c>
      <c r="L41" s="11" t="str">
        <f>IF(VLOOKUP($T41,assortimenti!$A$3:$M$77,L$1,FALSE)=0,"",(VLOOKUP($T41,assortimenti!$A$3:$M$77,L$1,FALSE)*$U41))</f>
        <v/>
      </c>
      <c r="M41" s="11">
        <f>IF(VLOOKUP($T41,assortimenti!$A$3:$M$77,M$1,FALSE)=0,"",(VLOOKUP($T41,assortimenti!$A$3:$M$77,M$1,FALSE)*$U41))</f>
        <v>1</v>
      </c>
      <c r="N41" s="11">
        <f>IF(VLOOKUP($T41,assortimenti!$A$3:$M$77,N$1,FALSE)=0,"",(VLOOKUP($T41,assortimenti!$A$3:$M$77,N$1,FALSE)*$U41))</f>
        <v>1</v>
      </c>
      <c r="O41" s="11">
        <f>IF(VLOOKUP($T41,assortimenti!$A$3:$M$77,O$1,FALSE)=0,"",(VLOOKUP($T41,assortimenti!$A$3:$M$77,O$1,FALSE)*$U41))</f>
        <v>2</v>
      </c>
      <c r="P41" s="11">
        <f>IF(VLOOKUP($T41,assortimenti!$A$3:$M$77,P$1,FALSE)=0,"",(VLOOKUP($T41,assortimenti!$A$3:$M$77,P$1,FALSE)*$U41))</f>
        <v>2</v>
      </c>
      <c r="Q41" s="11">
        <f>IF(VLOOKUP($T41,assortimenti!$A$3:$M$77,Q$1,FALSE)=0,"",(VLOOKUP($T41,assortimenti!$A$3:$M$77,Q$1,FALSE)*$U41))</f>
        <v>1</v>
      </c>
      <c r="R41" s="11">
        <f>IF(VLOOKUP($T41,assortimenti!$A$3:$M$77,R$1,FALSE)=0,"",(VLOOKUP($T41,assortimenti!$A$3:$M$77,R$1,FALSE)*$U41))</f>
        <v>1</v>
      </c>
      <c r="S41" s="11" t="str">
        <f>IF(VLOOKUP($T41,assortimenti!$A$3:$M$77,S$1,FALSE)=0,"",(VLOOKUP($T41,assortimenti!$A$3:$M$77,S$1,FALSE)*$U41))</f>
        <v/>
      </c>
      <c r="T41" s="7" t="s">
        <v>13</v>
      </c>
      <c r="U41" s="51">
        <v>1</v>
      </c>
      <c r="V41" s="42">
        <f t="shared" si="1"/>
        <v>8</v>
      </c>
    </row>
    <row r="42" spans="1:22" ht="60.75" customHeight="1" x14ac:dyDescent="0.2">
      <c r="A42" s="5" t="s">
        <v>17</v>
      </c>
      <c r="B42" s="5" t="s">
        <v>15</v>
      </c>
      <c r="C42" s="5" t="s">
        <v>40</v>
      </c>
      <c r="D42" s="8">
        <v>61361801</v>
      </c>
      <c r="E42" s="5"/>
      <c r="F42" s="7">
        <v>41.7</v>
      </c>
      <c r="G42" s="7">
        <v>100</v>
      </c>
      <c r="H42" s="11"/>
      <c r="I42" s="11"/>
      <c r="J42" s="11"/>
      <c r="K42" s="11"/>
      <c r="L42" s="11"/>
      <c r="M42" s="11"/>
      <c r="N42" s="11"/>
      <c r="O42" s="11"/>
      <c r="P42" s="11">
        <v>1</v>
      </c>
      <c r="Q42" s="11"/>
      <c r="R42" s="11">
        <v>1</v>
      </c>
      <c r="S42" s="11"/>
      <c r="T42" s="7" t="s">
        <v>22</v>
      </c>
      <c r="U42" s="51"/>
      <c r="V42" s="42">
        <v>2</v>
      </c>
    </row>
    <row r="43" spans="1:22" ht="60.75" customHeight="1" x14ac:dyDescent="0.2">
      <c r="A43" s="5" t="s">
        <v>17</v>
      </c>
      <c r="B43" s="5" t="s">
        <v>15</v>
      </c>
      <c r="C43" s="5" t="s">
        <v>205</v>
      </c>
      <c r="D43" s="8">
        <v>61362001</v>
      </c>
      <c r="E43" s="5"/>
      <c r="F43" s="7">
        <v>37.5</v>
      </c>
      <c r="G43" s="7">
        <v>90</v>
      </c>
      <c r="H43" s="7"/>
      <c r="I43" s="5"/>
      <c r="J43" s="5"/>
      <c r="K43" s="5"/>
      <c r="L43" s="5"/>
      <c r="M43" s="5">
        <v>2</v>
      </c>
      <c r="N43" s="5">
        <v>3</v>
      </c>
      <c r="O43" s="5">
        <v>4</v>
      </c>
      <c r="P43" s="5">
        <v>5</v>
      </c>
      <c r="Q43" s="5">
        <v>1</v>
      </c>
      <c r="R43" s="5">
        <v>2</v>
      </c>
      <c r="S43" s="5">
        <v>1</v>
      </c>
      <c r="T43" s="5" t="s">
        <v>22</v>
      </c>
      <c r="U43" s="51"/>
      <c r="V43" s="42">
        <f t="shared" si="1"/>
        <v>18</v>
      </c>
    </row>
    <row r="44" spans="1:22" ht="60.75" customHeight="1" x14ac:dyDescent="0.2">
      <c r="A44" s="5" t="s">
        <v>17</v>
      </c>
      <c r="B44" s="5" t="s">
        <v>15</v>
      </c>
      <c r="C44" s="5" t="s">
        <v>204</v>
      </c>
      <c r="D44" s="8">
        <v>61362901</v>
      </c>
      <c r="E44" s="5"/>
      <c r="F44" s="7">
        <v>37.5</v>
      </c>
      <c r="G44" s="7">
        <v>90</v>
      </c>
      <c r="H44" s="7"/>
      <c r="I44" s="5"/>
      <c r="J44" s="5"/>
      <c r="K44" s="5"/>
      <c r="L44" s="5"/>
      <c r="M44" s="5"/>
      <c r="N44" s="5">
        <v>1</v>
      </c>
      <c r="O44" s="5">
        <v>3</v>
      </c>
      <c r="P44" s="5">
        <v>3</v>
      </c>
      <c r="Q44" s="5">
        <v>2</v>
      </c>
      <c r="R44" s="5">
        <v>1</v>
      </c>
      <c r="S44" s="5"/>
      <c r="T44" s="5" t="s">
        <v>22</v>
      </c>
      <c r="U44" s="51"/>
      <c r="V44" s="42">
        <f t="shared" si="1"/>
        <v>10</v>
      </c>
    </row>
    <row r="45" spans="1:22" ht="60.75" customHeight="1" x14ac:dyDescent="0.2">
      <c r="A45" s="5" t="s">
        <v>17</v>
      </c>
      <c r="B45" s="5" t="s">
        <v>15</v>
      </c>
      <c r="C45" s="5" t="s">
        <v>41</v>
      </c>
      <c r="D45" s="8" t="s">
        <v>100</v>
      </c>
      <c r="E45" s="5"/>
      <c r="F45" s="7">
        <v>37.5</v>
      </c>
      <c r="G45" s="7">
        <v>90</v>
      </c>
      <c r="H45" s="11" t="str">
        <f>IF(VLOOKUP($T45,assortimenti!$A$3:$M$77,H$1,FALSE)=0,"",(VLOOKUP($T45,assortimenti!$A$3:$M$77,H$1,FALSE)*$U45))</f>
        <v/>
      </c>
      <c r="I45" s="11">
        <f>IF(VLOOKUP($T45,assortimenti!$A$3:$M$77,I$1,FALSE)=0,"",(VLOOKUP($T45,assortimenti!$A$3:$M$77,I$1,FALSE)*$U45))</f>
        <v>2</v>
      </c>
      <c r="J45" s="11">
        <f>IF(VLOOKUP($T45,assortimenti!$A$3:$M$77,J$1,FALSE)=0,"",(VLOOKUP($T45,assortimenti!$A$3:$M$77,J$1,FALSE)*$U45))</f>
        <v>2</v>
      </c>
      <c r="K45" s="11">
        <f>IF(VLOOKUP($T45,assortimenti!$A$3:$M$77,K$1,FALSE)=0,"",(VLOOKUP($T45,assortimenti!$A$3:$M$77,K$1,FALSE)*$U45))</f>
        <v>4</v>
      </c>
      <c r="L45" s="11">
        <f>IF(VLOOKUP($T45,assortimenti!$A$3:$M$77,L$1,FALSE)=0,"",(VLOOKUP($T45,assortimenti!$A$3:$M$77,L$1,FALSE)*$U45))</f>
        <v>4</v>
      </c>
      <c r="M45" s="11">
        <f>IF(VLOOKUP($T45,assortimenti!$A$3:$M$77,M$1,FALSE)=0,"",(VLOOKUP($T45,assortimenti!$A$3:$M$77,M$1,FALSE)*$U45))</f>
        <v>2</v>
      </c>
      <c r="N45" s="11">
        <f>IF(VLOOKUP($T45,assortimenti!$A$3:$M$77,N$1,FALSE)=0,"",(VLOOKUP($T45,assortimenti!$A$3:$M$77,N$1,FALSE)*$U45))</f>
        <v>2</v>
      </c>
      <c r="O45" s="11" t="str">
        <f>IF(VLOOKUP($T45,assortimenti!$A$3:$M$77,O$1,FALSE)=0,"",(VLOOKUP($T45,assortimenti!$A$3:$M$77,O$1,FALSE)*$U45))</f>
        <v/>
      </c>
      <c r="P45" s="11" t="str">
        <f>IF(VLOOKUP($T45,assortimenti!$A$3:$M$77,P$1,FALSE)=0,"",(VLOOKUP($T45,assortimenti!$A$3:$M$77,P$1,FALSE)*$U45))</f>
        <v/>
      </c>
      <c r="Q45" s="11" t="str">
        <f>IF(VLOOKUP($T45,assortimenti!$A$3:$M$77,Q$1,FALSE)=0,"",(VLOOKUP($T45,assortimenti!$A$3:$M$77,Q$1,FALSE)*$U45))</f>
        <v/>
      </c>
      <c r="R45" s="11" t="str">
        <f>IF(VLOOKUP($T45,assortimenti!$A$3:$M$77,R$1,FALSE)=0,"",(VLOOKUP($T45,assortimenti!$A$3:$M$77,R$1,FALSE)*$U45))</f>
        <v/>
      </c>
      <c r="S45" s="11" t="str">
        <f>IF(VLOOKUP($T45,assortimenti!$A$3:$M$77,S$1,FALSE)=0,"",(VLOOKUP($T45,assortimenti!$A$3:$M$77,S$1,FALSE)*$U45))</f>
        <v/>
      </c>
      <c r="T45" s="7" t="s">
        <v>12</v>
      </c>
      <c r="U45" s="51">
        <v>2</v>
      </c>
      <c r="V45" s="42">
        <f t="shared" si="1"/>
        <v>16</v>
      </c>
    </row>
    <row r="46" spans="1:22" ht="60.75" customHeight="1" x14ac:dyDescent="0.2">
      <c r="A46" s="5" t="s">
        <v>17</v>
      </c>
      <c r="B46" s="5" t="s">
        <v>15</v>
      </c>
      <c r="C46" s="5" t="s">
        <v>42</v>
      </c>
      <c r="D46" s="8" t="s">
        <v>101</v>
      </c>
      <c r="E46" s="5"/>
      <c r="F46" s="7">
        <v>37.5</v>
      </c>
      <c r="G46" s="7">
        <v>90</v>
      </c>
      <c r="H46" s="11" t="str">
        <f>IF(VLOOKUP($T46,assortimenti!$A$3:$M$77,H$1,FALSE)=0,"",(VLOOKUP($T46,assortimenti!$A$3:$M$77,H$1,FALSE)*$U46))</f>
        <v/>
      </c>
      <c r="I46" s="11" t="str">
        <f>IF(VLOOKUP($T46,assortimenti!$A$3:$M$77,I$1,FALSE)=0,"",(VLOOKUP($T46,assortimenti!$A$3:$M$77,I$1,FALSE)*$U46))</f>
        <v/>
      </c>
      <c r="J46" s="11" t="str">
        <f>IF(VLOOKUP($T46,assortimenti!$A$3:$M$77,J$1,FALSE)=0,"",(VLOOKUP($T46,assortimenti!$A$3:$M$77,J$1,FALSE)*$U46))</f>
        <v/>
      </c>
      <c r="K46" s="11" t="str">
        <f>IF(VLOOKUP($T46,assortimenti!$A$3:$M$77,K$1,FALSE)=0,"",(VLOOKUP($T46,assortimenti!$A$3:$M$77,K$1,FALSE)*$U46))</f>
        <v/>
      </c>
      <c r="L46" s="11" t="str">
        <f>IF(VLOOKUP($T46,assortimenti!$A$3:$M$77,L$1,FALSE)=0,"",(VLOOKUP($T46,assortimenti!$A$3:$M$77,L$1,FALSE)*$U46))</f>
        <v/>
      </c>
      <c r="M46" s="11">
        <f>IF(VLOOKUP($T46,assortimenti!$A$3:$M$77,M$1,FALSE)=0,"",(VLOOKUP($T46,assortimenti!$A$3:$M$77,M$1,FALSE)*$U46))</f>
        <v>1</v>
      </c>
      <c r="N46" s="11">
        <f>IF(VLOOKUP($T46,assortimenti!$A$3:$M$77,N$1,FALSE)=0,"",(VLOOKUP($T46,assortimenti!$A$3:$M$77,N$1,FALSE)*$U46))</f>
        <v>2</v>
      </c>
      <c r="O46" s="11">
        <f>IF(VLOOKUP($T46,assortimenti!$A$3:$M$77,O$1,FALSE)=0,"",(VLOOKUP($T46,assortimenti!$A$3:$M$77,O$1,FALSE)*$U46))</f>
        <v>3</v>
      </c>
      <c r="P46" s="11">
        <f>IF(VLOOKUP($T46,assortimenti!$A$3:$M$77,P$1,FALSE)=0,"",(VLOOKUP($T46,assortimenti!$A$3:$M$77,P$1,FALSE)*$U46))</f>
        <v>3</v>
      </c>
      <c r="Q46" s="11">
        <f>IF(VLOOKUP($T46,assortimenti!$A$3:$M$77,Q$1,FALSE)=0,"",(VLOOKUP($T46,assortimenti!$A$3:$M$77,Q$1,FALSE)*$U46))</f>
        <v>2</v>
      </c>
      <c r="R46" s="11">
        <f>IF(VLOOKUP($T46,assortimenti!$A$3:$M$77,R$1,FALSE)=0,"",(VLOOKUP($T46,assortimenti!$A$3:$M$77,R$1,FALSE)*$U46))</f>
        <v>1</v>
      </c>
      <c r="S46" s="11" t="str">
        <f>IF(VLOOKUP($T46,assortimenti!$A$3:$M$77,S$1,FALSE)=0,"",(VLOOKUP($T46,assortimenti!$A$3:$M$77,S$1,FALSE)*$U46))</f>
        <v/>
      </c>
      <c r="T46" s="7" t="s">
        <v>14</v>
      </c>
      <c r="U46" s="51">
        <v>1</v>
      </c>
      <c r="V46" s="42">
        <f t="shared" si="1"/>
        <v>12</v>
      </c>
    </row>
    <row r="47" spans="1:22" ht="60.75" customHeight="1" x14ac:dyDescent="0.2">
      <c r="A47" s="5" t="s">
        <v>17</v>
      </c>
      <c r="B47" s="5" t="s">
        <v>15</v>
      </c>
      <c r="C47" s="5" t="s">
        <v>43</v>
      </c>
      <c r="D47" s="8" t="s">
        <v>102</v>
      </c>
      <c r="E47" s="5"/>
      <c r="F47" s="7">
        <v>45.900000000000006</v>
      </c>
      <c r="G47" s="7">
        <v>110</v>
      </c>
      <c r="H47" s="11" t="str">
        <f>IF(VLOOKUP($T47,assortimenti!$A$3:$M$77,H$1,FALSE)=0,"",(VLOOKUP($T47,assortimenti!$A$3:$M$77,H$1,FALSE)*$U47))</f>
        <v/>
      </c>
      <c r="I47" s="11">
        <f>IF(VLOOKUP($T47,assortimenti!$A$3:$M$77,I$1,FALSE)=0,"",(VLOOKUP($T47,assortimenti!$A$3:$M$77,I$1,FALSE)*$U47))</f>
        <v>1</v>
      </c>
      <c r="J47" s="11">
        <f>IF(VLOOKUP($T47,assortimenti!$A$3:$M$77,J$1,FALSE)=0,"",(VLOOKUP($T47,assortimenti!$A$3:$M$77,J$1,FALSE)*$U47))</f>
        <v>2</v>
      </c>
      <c r="K47" s="11">
        <f>IF(VLOOKUP($T47,assortimenti!$A$3:$M$77,K$1,FALSE)=0,"",(VLOOKUP($T47,assortimenti!$A$3:$M$77,K$1,FALSE)*$U47))</f>
        <v>3</v>
      </c>
      <c r="L47" s="11">
        <f>IF(VLOOKUP($T47,assortimenti!$A$3:$M$77,L$1,FALSE)=0,"",(VLOOKUP($T47,assortimenti!$A$3:$M$77,L$1,FALSE)*$U47))</f>
        <v>3</v>
      </c>
      <c r="M47" s="11">
        <f>IF(VLOOKUP($T47,assortimenti!$A$3:$M$77,M$1,FALSE)=0,"",(VLOOKUP($T47,assortimenti!$A$3:$M$77,M$1,FALSE)*$U47))</f>
        <v>2</v>
      </c>
      <c r="N47" s="11">
        <f>IF(VLOOKUP($T47,assortimenti!$A$3:$M$77,N$1,FALSE)=0,"",(VLOOKUP($T47,assortimenti!$A$3:$M$77,N$1,FALSE)*$U47))</f>
        <v>1</v>
      </c>
      <c r="O47" s="11" t="str">
        <f>IF(VLOOKUP($T47,assortimenti!$A$3:$M$77,O$1,FALSE)=0,"",(VLOOKUP($T47,assortimenti!$A$3:$M$77,O$1,FALSE)*$U47))</f>
        <v/>
      </c>
      <c r="P47" s="11" t="str">
        <f>IF(VLOOKUP($T47,assortimenti!$A$3:$M$77,P$1,FALSE)=0,"",(VLOOKUP($T47,assortimenti!$A$3:$M$77,P$1,FALSE)*$U47))</f>
        <v/>
      </c>
      <c r="Q47" s="11" t="str">
        <f>IF(VLOOKUP($T47,assortimenti!$A$3:$M$77,Q$1,FALSE)=0,"",(VLOOKUP($T47,assortimenti!$A$3:$M$77,Q$1,FALSE)*$U47))</f>
        <v/>
      </c>
      <c r="R47" s="11" t="str">
        <f>IF(VLOOKUP($T47,assortimenti!$A$3:$M$77,R$1,FALSE)=0,"",(VLOOKUP($T47,assortimenti!$A$3:$M$77,R$1,FALSE)*$U47))</f>
        <v/>
      </c>
      <c r="S47" s="11" t="str">
        <f>IF(VLOOKUP($T47,assortimenti!$A$3:$M$77,S$1,FALSE)=0,"",(VLOOKUP($T47,assortimenti!$A$3:$M$77,S$1,FALSE)*$U47))</f>
        <v/>
      </c>
      <c r="T47" s="7" t="s">
        <v>6</v>
      </c>
      <c r="U47" s="51">
        <v>1</v>
      </c>
      <c r="V47" s="42">
        <f t="shared" si="1"/>
        <v>12</v>
      </c>
    </row>
    <row r="48" spans="1:22" ht="60.75" customHeight="1" x14ac:dyDescent="0.2">
      <c r="A48" s="5" t="s">
        <v>17</v>
      </c>
      <c r="B48" s="5" t="s">
        <v>15</v>
      </c>
      <c r="C48" s="5" t="s">
        <v>43</v>
      </c>
      <c r="D48" s="8" t="s">
        <v>103</v>
      </c>
      <c r="E48" s="5"/>
      <c r="F48" s="7">
        <v>45.900000000000006</v>
      </c>
      <c r="G48" s="7">
        <v>110</v>
      </c>
      <c r="H48" s="11" t="str">
        <f>IF(VLOOKUP($T48,assortimenti!$A$3:$M$77,H$1,FALSE)=0,"",(VLOOKUP($T48,assortimenti!$A$3:$M$77,H$1,FALSE)*$U48))</f>
        <v/>
      </c>
      <c r="I48" s="11">
        <f>IF(VLOOKUP($T48,assortimenti!$A$3:$M$77,I$1,FALSE)=0,"",(VLOOKUP($T48,assortimenti!$A$3:$M$77,I$1,FALSE)*$U48))</f>
        <v>1</v>
      </c>
      <c r="J48" s="11">
        <f>IF(VLOOKUP($T48,assortimenti!$A$3:$M$77,J$1,FALSE)=0,"",(VLOOKUP($T48,assortimenti!$A$3:$M$77,J$1,FALSE)*$U48))</f>
        <v>1</v>
      </c>
      <c r="K48" s="11">
        <f>IF(VLOOKUP($T48,assortimenti!$A$3:$M$77,K$1,FALSE)=0,"",(VLOOKUP($T48,assortimenti!$A$3:$M$77,K$1,FALSE)*$U48))</f>
        <v>2</v>
      </c>
      <c r="L48" s="11">
        <f>IF(VLOOKUP($T48,assortimenti!$A$3:$M$77,L$1,FALSE)=0,"",(VLOOKUP($T48,assortimenti!$A$3:$M$77,L$1,FALSE)*$U48))</f>
        <v>2</v>
      </c>
      <c r="M48" s="11">
        <f>IF(VLOOKUP($T48,assortimenti!$A$3:$M$77,M$1,FALSE)=0,"",(VLOOKUP($T48,assortimenti!$A$3:$M$77,M$1,FALSE)*$U48))</f>
        <v>1</v>
      </c>
      <c r="N48" s="11">
        <f>IF(VLOOKUP($T48,assortimenti!$A$3:$M$77,N$1,FALSE)=0,"",(VLOOKUP($T48,assortimenti!$A$3:$M$77,N$1,FALSE)*$U48))</f>
        <v>1</v>
      </c>
      <c r="O48" s="11" t="str">
        <f>IF(VLOOKUP($T48,assortimenti!$A$3:$M$77,O$1,FALSE)=0,"",(VLOOKUP($T48,assortimenti!$A$3:$M$77,O$1,FALSE)*$U48))</f>
        <v/>
      </c>
      <c r="P48" s="11" t="str">
        <f>IF(VLOOKUP($T48,assortimenti!$A$3:$M$77,P$1,FALSE)=0,"",(VLOOKUP($T48,assortimenti!$A$3:$M$77,P$1,FALSE)*$U48))</f>
        <v/>
      </c>
      <c r="Q48" s="11" t="str">
        <f>IF(VLOOKUP($T48,assortimenti!$A$3:$M$77,Q$1,FALSE)=0,"",(VLOOKUP($T48,assortimenti!$A$3:$M$77,Q$1,FALSE)*$U48))</f>
        <v/>
      </c>
      <c r="R48" s="11" t="str">
        <f>IF(VLOOKUP($T48,assortimenti!$A$3:$M$77,R$1,FALSE)=0,"",(VLOOKUP($T48,assortimenti!$A$3:$M$77,R$1,FALSE)*$U48))</f>
        <v/>
      </c>
      <c r="S48" s="11" t="str">
        <f>IF(VLOOKUP($T48,assortimenti!$A$3:$M$77,S$1,FALSE)=0,"",(VLOOKUP($T48,assortimenti!$A$3:$M$77,S$1,FALSE)*$U48))</f>
        <v/>
      </c>
      <c r="T48" s="7" t="s">
        <v>12</v>
      </c>
      <c r="U48" s="51">
        <v>1</v>
      </c>
      <c r="V48" s="42">
        <f t="shared" si="1"/>
        <v>8</v>
      </c>
    </row>
    <row r="49" spans="1:22" ht="60.75" customHeight="1" x14ac:dyDescent="0.2">
      <c r="A49" s="5" t="s">
        <v>17</v>
      </c>
      <c r="B49" s="6" t="s">
        <v>25</v>
      </c>
      <c r="C49" s="5" t="s">
        <v>44</v>
      </c>
      <c r="D49" s="8">
        <v>61364801</v>
      </c>
      <c r="E49" s="5"/>
      <c r="F49" s="7">
        <v>45.900000000000006</v>
      </c>
      <c r="G49" s="7">
        <v>110</v>
      </c>
      <c r="H49" s="7"/>
      <c r="I49" s="5"/>
      <c r="J49" s="5"/>
      <c r="K49" s="5">
        <v>3</v>
      </c>
      <c r="L49" s="5">
        <v>3</v>
      </c>
      <c r="M49" s="5">
        <v>2</v>
      </c>
      <c r="N49" s="5"/>
      <c r="O49" s="5"/>
      <c r="P49" s="5"/>
      <c r="Q49" s="5"/>
      <c r="R49" s="5"/>
      <c r="S49" s="5"/>
      <c r="T49" s="5" t="s">
        <v>22</v>
      </c>
      <c r="U49" s="51"/>
      <c r="V49" s="42">
        <f t="shared" si="1"/>
        <v>8</v>
      </c>
    </row>
    <row r="50" spans="1:22" ht="60.75" customHeight="1" x14ac:dyDescent="0.2">
      <c r="A50" s="5" t="s">
        <v>17</v>
      </c>
      <c r="B50" s="6" t="s">
        <v>25</v>
      </c>
      <c r="C50" s="5" t="s">
        <v>44</v>
      </c>
      <c r="D50" s="8" t="s">
        <v>331</v>
      </c>
      <c r="E50" s="5"/>
      <c r="F50" s="7">
        <v>45.900000000000006</v>
      </c>
      <c r="G50" s="7">
        <v>110</v>
      </c>
      <c r="H50" s="7"/>
      <c r="I50" s="5"/>
      <c r="J50" s="5">
        <v>2</v>
      </c>
      <c r="K50" s="5">
        <v>3</v>
      </c>
      <c r="L50" s="5">
        <v>2</v>
      </c>
      <c r="M50" s="5">
        <v>3</v>
      </c>
      <c r="N50" s="5"/>
      <c r="O50" s="5"/>
      <c r="P50" s="5"/>
      <c r="Q50" s="5"/>
      <c r="R50" s="5"/>
      <c r="S50" s="5"/>
      <c r="T50" s="5" t="s">
        <v>329</v>
      </c>
      <c r="U50" s="51">
        <v>1</v>
      </c>
      <c r="V50" s="42">
        <v>10</v>
      </c>
    </row>
    <row r="51" spans="1:22" ht="60.75" customHeight="1" x14ac:dyDescent="0.2">
      <c r="A51" s="5" t="s">
        <v>17</v>
      </c>
      <c r="B51" s="6" t="s">
        <v>25</v>
      </c>
      <c r="C51" s="5" t="s">
        <v>44</v>
      </c>
      <c r="D51" s="8" t="s">
        <v>104</v>
      </c>
      <c r="E51" s="5"/>
      <c r="F51" s="7">
        <v>45.900000000000006</v>
      </c>
      <c r="G51" s="7">
        <v>110</v>
      </c>
      <c r="H51" s="11" t="str">
        <f>IF(VLOOKUP($T51,assortimenti!$A$3:$M$77,H$1,FALSE)=0,"",(VLOOKUP($T51,assortimenti!$A$3:$M$77,H$1,FALSE)*$U51))</f>
        <v/>
      </c>
      <c r="I51" s="11">
        <f>IF(VLOOKUP($T51,assortimenti!$A$3:$M$77,I$1,FALSE)=0,"",(VLOOKUP($T51,assortimenti!$A$3:$M$77,I$1,FALSE)*$U51))</f>
        <v>1</v>
      </c>
      <c r="J51" s="11">
        <f>IF(VLOOKUP($T51,assortimenti!$A$3:$M$77,J$1,FALSE)=0,"",(VLOOKUP($T51,assortimenti!$A$3:$M$77,J$1,FALSE)*$U51))</f>
        <v>2</v>
      </c>
      <c r="K51" s="11">
        <f>IF(VLOOKUP($T51,assortimenti!$A$3:$M$77,K$1,FALSE)=0,"",(VLOOKUP($T51,assortimenti!$A$3:$M$77,K$1,FALSE)*$U51))</f>
        <v>3</v>
      </c>
      <c r="L51" s="11">
        <f>IF(VLOOKUP($T51,assortimenti!$A$3:$M$77,L$1,FALSE)=0,"",(VLOOKUP($T51,assortimenti!$A$3:$M$77,L$1,FALSE)*$U51))</f>
        <v>3</v>
      </c>
      <c r="M51" s="11">
        <f>IF(VLOOKUP($T51,assortimenti!$A$3:$M$77,M$1,FALSE)=0,"",(VLOOKUP($T51,assortimenti!$A$3:$M$77,M$1,FALSE)*$U51))</f>
        <v>2</v>
      </c>
      <c r="N51" s="11">
        <f>IF(VLOOKUP($T51,assortimenti!$A$3:$M$77,N$1,FALSE)=0,"",(VLOOKUP($T51,assortimenti!$A$3:$M$77,N$1,FALSE)*$U51))</f>
        <v>1</v>
      </c>
      <c r="O51" s="11" t="str">
        <f>IF(VLOOKUP($T51,assortimenti!$A$3:$M$77,O$1,FALSE)=0,"",(VLOOKUP($T51,assortimenti!$A$3:$M$77,O$1,FALSE)*$U51))</f>
        <v/>
      </c>
      <c r="P51" s="11" t="str">
        <f>IF(VLOOKUP($T51,assortimenti!$A$3:$M$77,P$1,FALSE)=0,"",(VLOOKUP($T51,assortimenti!$A$3:$M$77,P$1,FALSE)*$U51))</f>
        <v/>
      </c>
      <c r="Q51" s="11" t="str">
        <f>IF(VLOOKUP($T51,assortimenti!$A$3:$M$77,Q$1,FALSE)=0,"",(VLOOKUP($T51,assortimenti!$A$3:$M$77,Q$1,FALSE)*$U51))</f>
        <v/>
      </c>
      <c r="R51" s="11" t="str">
        <f>IF(VLOOKUP($T51,assortimenti!$A$3:$M$77,R$1,FALSE)=0,"",(VLOOKUP($T51,assortimenti!$A$3:$M$77,R$1,FALSE)*$U51))</f>
        <v/>
      </c>
      <c r="S51" s="11" t="str">
        <f>IF(VLOOKUP($T51,assortimenti!$A$3:$M$77,S$1,FALSE)=0,"",(VLOOKUP($T51,assortimenti!$A$3:$M$77,S$1,FALSE)*$U51))</f>
        <v/>
      </c>
      <c r="T51" s="7" t="s">
        <v>6</v>
      </c>
      <c r="U51" s="51">
        <v>1</v>
      </c>
      <c r="V51" s="42">
        <f t="shared" si="1"/>
        <v>12</v>
      </c>
    </row>
    <row r="52" spans="1:22" ht="60.75" customHeight="1" x14ac:dyDescent="0.2">
      <c r="A52" s="5" t="s">
        <v>17</v>
      </c>
      <c r="B52" s="6" t="s">
        <v>25</v>
      </c>
      <c r="C52" s="5" t="s">
        <v>44</v>
      </c>
      <c r="D52" s="8" t="s">
        <v>105</v>
      </c>
      <c r="E52" s="5"/>
      <c r="F52" s="7">
        <v>45.900000000000006</v>
      </c>
      <c r="G52" s="7">
        <v>110</v>
      </c>
      <c r="H52" s="11" t="str">
        <f>IF(VLOOKUP($T52,assortimenti!$A$3:$M$77,H$1,FALSE)=0,"",(VLOOKUP($T52,assortimenti!$A$3:$M$77,H$1,FALSE)*$U52))</f>
        <v/>
      </c>
      <c r="I52" s="11">
        <f>IF(VLOOKUP($T52,assortimenti!$A$3:$M$77,I$1,FALSE)=0,"",(VLOOKUP($T52,assortimenti!$A$3:$M$77,I$1,FALSE)*$U52))</f>
        <v>8</v>
      </c>
      <c r="J52" s="11">
        <f>IF(VLOOKUP($T52,assortimenti!$A$3:$M$77,J$1,FALSE)=0,"",(VLOOKUP($T52,assortimenti!$A$3:$M$77,J$1,FALSE)*$U52))</f>
        <v>8</v>
      </c>
      <c r="K52" s="11">
        <f>IF(VLOOKUP($T52,assortimenti!$A$3:$M$77,K$1,FALSE)=0,"",(VLOOKUP($T52,assortimenti!$A$3:$M$77,K$1,FALSE)*$U52))</f>
        <v>16</v>
      </c>
      <c r="L52" s="11">
        <f>IF(VLOOKUP($T52,assortimenti!$A$3:$M$77,L$1,FALSE)=0,"",(VLOOKUP($T52,assortimenti!$A$3:$M$77,L$1,FALSE)*$U52))</f>
        <v>16</v>
      </c>
      <c r="M52" s="11">
        <f>IF(VLOOKUP($T52,assortimenti!$A$3:$M$77,M$1,FALSE)=0,"",(VLOOKUP($T52,assortimenti!$A$3:$M$77,M$1,FALSE)*$U52))</f>
        <v>8</v>
      </c>
      <c r="N52" s="11">
        <f>IF(VLOOKUP($T52,assortimenti!$A$3:$M$77,N$1,FALSE)=0,"",(VLOOKUP($T52,assortimenti!$A$3:$M$77,N$1,FALSE)*$U52))</f>
        <v>8</v>
      </c>
      <c r="O52" s="11" t="str">
        <f>IF(VLOOKUP($T52,assortimenti!$A$3:$M$77,O$1,FALSE)=0,"",(VLOOKUP($T52,assortimenti!$A$3:$M$77,O$1,FALSE)*$U52))</f>
        <v/>
      </c>
      <c r="P52" s="11" t="str">
        <f>IF(VLOOKUP($T52,assortimenti!$A$3:$M$77,P$1,FALSE)=0,"",(VLOOKUP($T52,assortimenti!$A$3:$M$77,P$1,FALSE)*$U52))</f>
        <v/>
      </c>
      <c r="Q52" s="11" t="str">
        <f>IF(VLOOKUP($T52,assortimenti!$A$3:$M$77,Q$1,FALSE)=0,"",(VLOOKUP($T52,assortimenti!$A$3:$M$77,Q$1,FALSE)*$U52))</f>
        <v/>
      </c>
      <c r="R52" s="11" t="str">
        <f>IF(VLOOKUP($T52,assortimenti!$A$3:$M$77,R$1,FALSE)=0,"",(VLOOKUP($T52,assortimenti!$A$3:$M$77,R$1,FALSE)*$U52))</f>
        <v/>
      </c>
      <c r="S52" s="11" t="str">
        <f>IF(VLOOKUP($T52,assortimenti!$A$3:$M$77,S$1,FALSE)=0,"",(VLOOKUP($T52,assortimenti!$A$3:$M$77,S$1,FALSE)*$U52))</f>
        <v/>
      </c>
      <c r="T52" s="7" t="s">
        <v>12</v>
      </c>
      <c r="U52" s="51">
        <v>8</v>
      </c>
      <c r="V52" s="42">
        <f t="shared" si="1"/>
        <v>64</v>
      </c>
    </row>
    <row r="53" spans="1:22" ht="60.75" customHeight="1" x14ac:dyDescent="0.2">
      <c r="A53" s="5" t="s">
        <v>17</v>
      </c>
      <c r="B53" s="6" t="s">
        <v>25</v>
      </c>
      <c r="C53" s="5" t="s">
        <v>44</v>
      </c>
      <c r="D53" s="8" t="s">
        <v>138</v>
      </c>
      <c r="E53" s="5"/>
      <c r="F53" s="7">
        <v>45.900000000000006</v>
      </c>
      <c r="G53" s="7">
        <v>110</v>
      </c>
      <c r="H53" s="11" t="str">
        <f>IF(VLOOKUP($T53,assortimenti!$A$3:$M$77,H$1,FALSE)=0,"",(VLOOKUP($T53,assortimenti!$A$3:$M$77,H$1,FALSE)*$U53))</f>
        <v/>
      </c>
      <c r="I53" s="11">
        <f>IF(VLOOKUP($T53,assortimenti!$A$3:$M$77,I$1,FALSE)=0,"",(VLOOKUP($T53,assortimenti!$A$3:$M$77,I$1,FALSE)*$U53))</f>
        <v>4</v>
      </c>
      <c r="J53" s="11">
        <f>IF(VLOOKUP($T53,assortimenti!$A$3:$M$77,J$1,FALSE)=0,"",(VLOOKUP($T53,assortimenti!$A$3:$M$77,J$1,FALSE)*$U53))</f>
        <v>8</v>
      </c>
      <c r="K53" s="11">
        <f>IF(VLOOKUP($T53,assortimenti!$A$3:$M$77,K$1,FALSE)=0,"",(VLOOKUP($T53,assortimenti!$A$3:$M$77,K$1,FALSE)*$U53))</f>
        <v>8</v>
      </c>
      <c r="L53" s="11">
        <f>IF(VLOOKUP($T53,assortimenti!$A$3:$M$77,L$1,FALSE)=0,"",(VLOOKUP($T53,assortimenti!$A$3:$M$77,L$1,FALSE)*$U53))</f>
        <v>8</v>
      </c>
      <c r="M53" s="11">
        <f>IF(VLOOKUP($T53,assortimenti!$A$3:$M$77,M$1,FALSE)=0,"",(VLOOKUP($T53,assortimenti!$A$3:$M$77,M$1,FALSE)*$U53))</f>
        <v>4</v>
      </c>
      <c r="N53" s="11">
        <f>IF(VLOOKUP($T53,assortimenti!$A$3:$M$77,N$1,FALSE)=0,"",(VLOOKUP($T53,assortimenti!$A$3:$M$77,N$1,FALSE)*$U53))</f>
        <v>4</v>
      </c>
      <c r="O53" s="11" t="str">
        <f>IF(VLOOKUP($T53,assortimenti!$A$3:$M$77,O$1,FALSE)=0,"",(VLOOKUP($T53,assortimenti!$A$3:$M$77,O$1,FALSE)*$U53))</f>
        <v/>
      </c>
      <c r="P53" s="11" t="str">
        <f>IF(VLOOKUP($T53,assortimenti!$A$3:$M$77,P$1,FALSE)=0,"",(VLOOKUP($T53,assortimenti!$A$3:$M$77,P$1,FALSE)*$U53))</f>
        <v/>
      </c>
      <c r="Q53" s="11" t="str">
        <f>IF(VLOOKUP($T53,assortimenti!$A$3:$M$77,Q$1,FALSE)=0,"",(VLOOKUP($T53,assortimenti!$A$3:$M$77,Q$1,FALSE)*$U53))</f>
        <v/>
      </c>
      <c r="R53" s="11" t="str">
        <f>IF(VLOOKUP($T53,assortimenti!$A$3:$M$77,R$1,FALSE)=0,"",(VLOOKUP($T53,assortimenti!$A$3:$M$77,R$1,FALSE)*$U53))</f>
        <v/>
      </c>
      <c r="S53" s="11" t="str">
        <f>IF(VLOOKUP($T53,assortimenti!$A$3:$M$77,S$1,FALSE)=0,"",(VLOOKUP($T53,assortimenti!$A$3:$M$77,S$1,FALSE)*$U53))</f>
        <v/>
      </c>
      <c r="T53" s="5" t="s">
        <v>63</v>
      </c>
      <c r="U53" s="51">
        <v>4</v>
      </c>
      <c r="V53" s="42">
        <f t="shared" si="1"/>
        <v>36</v>
      </c>
    </row>
    <row r="54" spans="1:22" ht="60.75" customHeight="1" x14ac:dyDescent="0.2">
      <c r="A54" s="5" t="s">
        <v>17</v>
      </c>
      <c r="B54" s="6" t="s">
        <v>25</v>
      </c>
      <c r="C54" s="5" t="s">
        <v>45</v>
      </c>
      <c r="D54" s="8" t="s">
        <v>106</v>
      </c>
      <c r="E54" s="5"/>
      <c r="F54" s="7">
        <v>45.900000000000006</v>
      </c>
      <c r="G54" s="7">
        <v>110</v>
      </c>
      <c r="H54" s="11" t="str">
        <f>IF(VLOOKUP($T54,assortimenti!$A$3:$M$77,H$1,FALSE)=0,"",(VLOOKUP($T54,assortimenti!$A$3:$M$77,H$1,FALSE)*$U54))</f>
        <v/>
      </c>
      <c r="I54" s="11">
        <f>IF(VLOOKUP($T54,assortimenti!$A$3:$M$77,I$1,FALSE)=0,"",(VLOOKUP($T54,assortimenti!$A$3:$M$77,I$1,FALSE)*$U54))</f>
        <v>1</v>
      </c>
      <c r="J54" s="11">
        <f>IF(VLOOKUP($T54,assortimenti!$A$3:$M$77,J$1,FALSE)=0,"",(VLOOKUP($T54,assortimenti!$A$3:$M$77,J$1,FALSE)*$U54))</f>
        <v>2</v>
      </c>
      <c r="K54" s="11">
        <f>IF(VLOOKUP($T54,assortimenti!$A$3:$M$77,K$1,FALSE)=0,"",(VLOOKUP($T54,assortimenti!$A$3:$M$77,K$1,FALSE)*$U54))</f>
        <v>3</v>
      </c>
      <c r="L54" s="11">
        <f>IF(VLOOKUP($T54,assortimenti!$A$3:$M$77,L$1,FALSE)=0,"",(VLOOKUP($T54,assortimenti!$A$3:$M$77,L$1,FALSE)*$U54))</f>
        <v>3</v>
      </c>
      <c r="M54" s="11">
        <f>IF(VLOOKUP($T54,assortimenti!$A$3:$M$77,M$1,FALSE)=0,"",(VLOOKUP($T54,assortimenti!$A$3:$M$77,M$1,FALSE)*$U54))</f>
        <v>2</v>
      </c>
      <c r="N54" s="11">
        <f>IF(VLOOKUP($T54,assortimenti!$A$3:$M$77,N$1,FALSE)=0,"",(VLOOKUP($T54,assortimenti!$A$3:$M$77,N$1,FALSE)*$U54))</f>
        <v>1</v>
      </c>
      <c r="O54" s="11" t="str">
        <f>IF(VLOOKUP($T54,assortimenti!$A$3:$M$77,O$1,FALSE)=0,"",(VLOOKUP($T54,assortimenti!$A$3:$M$77,O$1,FALSE)*$U54))</f>
        <v/>
      </c>
      <c r="P54" s="11" t="str">
        <f>IF(VLOOKUP($T54,assortimenti!$A$3:$M$77,P$1,FALSE)=0,"",(VLOOKUP($T54,assortimenti!$A$3:$M$77,P$1,FALSE)*$U54))</f>
        <v/>
      </c>
      <c r="Q54" s="11" t="str">
        <f>IF(VLOOKUP($T54,assortimenti!$A$3:$M$77,Q$1,FALSE)=0,"",(VLOOKUP($T54,assortimenti!$A$3:$M$77,Q$1,FALSE)*$U54))</f>
        <v/>
      </c>
      <c r="R54" s="11" t="str">
        <f>IF(VLOOKUP($T54,assortimenti!$A$3:$M$77,R$1,FALSE)=0,"",(VLOOKUP($T54,assortimenti!$A$3:$M$77,R$1,FALSE)*$U54))</f>
        <v/>
      </c>
      <c r="S54" s="11" t="str">
        <f>IF(VLOOKUP($T54,assortimenti!$A$3:$M$77,S$1,FALSE)=0,"",(VLOOKUP($T54,assortimenti!$A$3:$M$77,S$1,FALSE)*$U54))</f>
        <v/>
      </c>
      <c r="T54" s="7" t="s">
        <v>6</v>
      </c>
      <c r="U54" s="51">
        <v>1</v>
      </c>
      <c r="V54" s="42">
        <f t="shared" si="1"/>
        <v>12</v>
      </c>
    </row>
    <row r="55" spans="1:22" ht="60.75" customHeight="1" x14ac:dyDescent="0.2">
      <c r="A55" s="5" t="s">
        <v>17</v>
      </c>
      <c r="B55" s="6" t="s">
        <v>25</v>
      </c>
      <c r="C55" s="5" t="s">
        <v>45</v>
      </c>
      <c r="D55" s="8">
        <v>61364901</v>
      </c>
      <c r="E55" s="5"/>
      <c r="F55" s="7">
        <v>45.900000000000006</v>
      </c>
      <c r="G55" s="7">
        <v>110</v>
      </c>
      <c r="H55" s="7"/>
      <c r="I55" s="5">
        <v>3</v>
      </c>
      <c r="J55" s="5">
        <v>3</v>
      </c>
      <c r="K55" s="5">
        <v>3</v>
      </c>
      <c r="L55" s="5">
        <v>6</v>
      </c>
      <c r="M55" s="5">
        <v>2</v>
      </c>
      <c r="N55" s="5">
        <v>2</v>
      </c>
      <c r="O55" s="5"/>
      <c r="P55" s="5"/>
      <c r="Q55" s="5"/>
      <c r="R55" s="5"/>
      <c r="S55" s="5"/>
      <c r="T55" s="5" t="s">
        <v>22</v>
      </c>
      <c r="U55" s="51"/>
      <c r="V55" s="42">
        <f t="shared" si="1"/>
        <v>19</v>
      </c>
    </row>
    <row r="56" spans="1:22" ht="60.75" customHeight="1" x14ac:dyDescent="0.2">
      <c r="A56" s="5" t="s">
        <v>17</v>
      </c>
      <c r="B56" s="6" t="s">
        <v>25</v>
      </c>
      <c r="C56" s="5" t="s">
        <v>45</v>
      </c>
      <c r="D56" s="8" t="s">
        <v>107</v>
      </c>
      <c r="E56" s="5"/>
      <c r="F56" s="7">
        <v>45.900000000000006</v>
      </c>
      <c r="G56" s="7">
        <v>110</v>
      </c>
      <c r="H56" s="11" t="str">
        <f>IF(VLOOKUP($T56,assortimenti!$A$3:$M$77,H$1,FALSE)=0,"",(VLOOKUP($T56,assortimenti!$A$3:$M$77,H$1,FALSE)*$U56))</f>
        <v/>
      </c>
      <c r="I56" s="11">
        <f>IF(VLOOKUP($T56,assortimenti!$A$3:$M$77,I$1,FALSE)=0,"",(VLOOKUP($T56,assortimenti!$A$3:$M$77,I$1,FALSE)*$U56))</f>
        <v>8</v>
      </c>
      <c r="J56" s="11">
        <f>IF(VLOOKUP($T56,assortimenti!$A$3:$M$77,J$1,FALSE)=0,"",(VLOOKUP($T56,assortimenti!$A$3:$M$77,J$1,FALSE)*$U56))</f>
        <v>8</v>
      </c>
      <c r="K56" s="11">
        <f>IF(VLOOKUP($T56,assortimenti!$A$3:$M$77,K$1,FALSE)=0,"",(VLOOKUP($T56,assortimenti!$A$3:$M$77,K$1,FALSE)*$U56))</f>
        <v>16</v>
      </c>
      <c r="L56" s="11">
        <f>IF(VLOOKUP($T56,assortimenti!$A$3:$M$77,L$1,FALSE)=0,"",(VLOOKUP($T56,assortimenti!$A$3:$M$77,L$1,FALSE)*$U56))</f>
        <v>16</v>
      </c>
      <c r="M56" s="11">
        <f>IF(VLOOKUP($T56,assortimenti!$A$3:$M$77,M$1,FALSE)=0,"",(VLOOKUP($T56,assortimenti!$A$3:$M$77,M$1,FALSE)*$U56))</f>
        <v>8</v>
      </c>
      <c r="N56" s="11">
        <f>IF(VLOOKUP($T56,assortimenti!$A$3:$M$77,N$1,FALSE)=0,"",(VLOOKUP($T56,assortimenti!$A$3:$M$77,N$1,FALSE)*$U56))</f>
        <v>8</v>
      </c>
      <c r="O56" s="11" t="str">
        <f>IF(VLOOKUP($T56,assortimenti!$A$3:$M$77,O$1,FALSE)=0,"",(VLOOKUP($T56,assortimenti!$A$3:$M$77,O$1,FALSE)*$U56))</f>
        <v/>
      </c>
      <c r="P56" s="11" t="str">
        <f>IF(VLOOKUP($T56,assortimenti!$A$3:$M$77,P$1,FALSE)=0,"",(VLOOKUP($T56,assortimenti!$A$3:$M$77,P$1,FALSE)*$U56))</f>
        <v/>
      </c>
      <c r="Q56" s="11" t="str">
        <f>IF(VLOOKUP($T56,assortimenti!$A$3:$M$77,Q$1,FALSE)=0,"",(VLOOKUP($T56,assortimenti!$A$3:$M$77,Q$1,FALSE)*$U56))</f>
        <v/>
      </c>
      <c r="R56" s="11" t="str">
        <f>IF(VLOOKUP($T56,assortimenti!$A$3:$M$77,R$1,FALSE)=0,"",(VLOOKUP($T56,assortimenti!$A$3:$M$77,R$1,FALSE)*$U56))</f>
        <v/>
      </c>
      <c r="S56" s="11" t="str">
        <f>IF(VLOOKUP($T56,assortimenti!$A$3:$M$77,S$1,FALSE)=0,"",(VLOOKUP($T56,assortimenti!$A$3:$M$77,S$1,FALSE)*$U56))</f>
        <v/>
      </c>
      <c r="T56" s="7" t="s">
        <v>12</v>
      </c>
      <c r="U56" s="51">
        <v>8</v>
      </c>
      <c r="V56" s="42">
        <f t="shared" si="1"/>
        <v>64</v>
      </c>
    </row>
    <row r="57" spans="1:22" ht="60.75" customHeight="1" x14ac:dyDescent="0.2">
      <c r="A57" s="5" t="s">
        <v>17</v>
      </c>
      <c r="B57" s="6" t="s">
        <v>25</v>
      </c>
      <c r="C57" s="5" t="s">
        <v>45</v>
      </c>
      <c r="D57" s="8" t="s">
        <v>139</v>
      </c>
      <c r="E57" s="5"/>
      <c r="F57" s="7">
        <v>45.900000000000006</v>
      </c>
      <c r="G57" s="7">
        <v>110</v>
      </c>
      <c r="H57" s="11" t="str">
        <f>IF(VLOOKUP($T57,assortimenti!$A$3:$M$77,H$1,FALSE)=0,"",(VLOOKUP($T57,assortimenti!$A$3:$M$77,H$1,FALSE)*$U57))</f>
        <v/>
      </c>
      <c r="I57" s="11">
        <f>IF(VLOOKUP($T57,assortimenti!$A$3:$M$77,I$1,FALSE)=0,"",(VLOOKUP($T57,assortimenti!$A$3:$M$77,I$1,FALSE)*$U57))</f>
        <v>12</v>
      </c>
      <c r="J57" s="11">
        <f>IF(VLOOKUP($T57,assortimenti!$A$3:$M$77,J$1,FALSE)=0,"",(VLOOKUP($T57,assortimenti!$A$3:$M$77,J$1,FALSE)*$U57))</f>
        <v>24</v>
      </c>
      <c r="K57" s="11">
        <f>IF(VLOOKUP($T57,assortimenti!$A$3:$M$77,K$1,FALSE)=0,"",(VLOOKUP($T57,assortimenti!$A$3:$M$77,K$1,FALSE)*$U57))</f>
        <v>24</v>
      </c>
      <c r="L57" s="11">
        <f>IF(VLOOKUP($T57,assortimenti!$A$3:$M$77,L$1,FALSE)=0,"",(VLOOKUP($T57,assortimenti!$A$3:$M$77,L$1,FALSE)*$U57))</f>
        <v>24</v>
      </c>
      <c r="M57" s="11">
        <f>IF(VLOOKUP($T57,assortimenti!$A$3:$M$77,M$1,FALSE)=0,"",(VLOOKUP($T57,assortimenti!$A$3:$M$77,M$1,FALSE)*$U57))</f>
        <v>12</v>
      </c>
      <c r="N57" s="11">
        <f>IF(VLOOKUP($T57,assortimenti!$A$3:$M$77,N$1,FALSE)=0,"",(VLOOKUP($T57,assortimenti!$A$3:$M$77,N$1,FALSE)*$U57))</f>
        <v>12</v>
      </c>
      <c r="O57" s="11" t="str">
        <f>IF(VLOOKUP($T57,assortimenti!$A$3:$M$77,O$1,FALSE)=0,"",(VLOOKUP($T57,assortimenti!$A$3:$M$77,O$1,FALSE)*$U57))</f>
        <v/>
      </c>
      <c r="P57" s="11" t="str">
        <f>IF(VLOOKUP($T57,assortimenti!$A$3:$M$77,P$1,FALSE)=0,"",(VLOOKUP($T57,assortimenti!$A$3:$M$77,P$1,FALSE)*$U57))</f>
        <v/>
      </c>
      <c r="Q57" s="11" t="str">
        <f>IF(VLOOKUP($T57,assortimenti!$A$3:$M$77,Q$1,FALSE)=0,"",(VLOOKUP($T57,assortimenti!$A$3:$M$77,Q$1,FALSE)*$U57))</f>
        <v/>
      </c>
      <c r="R57" s="11" t="str">
        <f>IF(VLOOKUP($T57,assortimenti!$A$3:$M$77,R$1,FALSE)=0,"",(VLOOKUP($T57,assortimenti!$A$3:$M$77,R$1,FALSE)*$U57))</f>
        <v/>
      </c>
      <c r="S57" s="11" t="str">
        <f>IF(VLOOKUP($T57,assortimenti!$A$3:$M$77,S$1,FALSE)=0,"",(VLOOKUP($T57,assortimenti!$A$3:$M$77,S$1,FALSE)*$U57))</f>
        <v/>
      </c>
      <c r="T57" s="5" t="s">
        <v>63</v>
      </c>
      <c r="U57" s="51">
        <v>12</v>
      </c>
      <c r="V57" s="42">
        <f t="shared" si="1"/>
        <v>108</v>
      </c>
    </row>
    <row r="58" spans="1:22" ht="60.75" customHeight="1" x14ac:dyDescent="0.2">
      <c r="A58" s="5" t="s">
        <v>17</v>
      </c>
      <c r="B58" s="6" t="s">
        <v>25</v>
      </c>
      <c r="C58" s="5" t="s">
        <v>45</v>
      </c>
      <c r="D58" s="8" t="s">
        <v>140</v>
      </c>
      <c r="E58" s="5"/>
      <c r="F58" s="7">
        <v>45.900000000000006</v>
      </c>
      <c r="G58" s="7">
        <v>110</v>
      </c>
      <c r="H58" s="11" t="str">
        <f>IF(VLOOKUP($T58,assortimenti!$A$3:$M$77,H$1,FALSE)=0,"",(VLOOKUP($T58,assortimenti!$A$3:$M$77,H$1,FALSE)*$U58))</f>
        <v/>
      </c>
      <c r="I58" s="11">
        <f>IF(VLOOKUP($T58,assortimenti!$A$3:$M$77,I$1,FALSE)=0,"",(VLOOKUP($T58,assortimenti!$A$3:$M$77,I$1,FALSE)*$U58))</f>
        <v>2</v>
      </c>
      <c r="J58" s="11">
        <f>IF(VLOOKUP($T58,assortimenti!$A$3:$M$77,J$1,FALSE)=0,"",(VLOOKUP($T58,assortimenti!$A$3:$M$77,J$1,FALSE)*$U58))</f>
        <v>2</v>
      </c>
      <c r="K58" s="11">
        <f>IF(VLOOKUP($T58,assortimenti!$A$3:$M$77,K$1,FALSE)=0,"",(VLOOKUP($T58,assortimenti!$A$3:$M$77,K$1,FALSE)*$U58))</f>
        <v>4</v>
      </c>
      <c r="L58" s="11">
        <f>IF(VLOOKUP($T58,assortimenti!$A$3:$M$77,L$1,FALSE)=0,"",(VLOOKUP($T58,assortimenti!$A$3:$M$77,L$1,FALSE)*$U58))</f>
        <v>4</v>
      </c>
      <c r="M58" s="11">
        <f>IF(VLOOKUP($T58,assortimenti!$A$3:$M$77,M$1,FALSE)=0,"",(VLOOKUP($T58,assortimenti!$A$3:$M$77,M$1,FALSE)*$U58))</f>
        <v>2</v>
      </c>
      <c r="N58" s="11">
        <f>IF(VLOOKUP($T58,assortimenti!$A$3:$M$77,N$1,FALSE)=0,"",(VLOOKUP($T58,assortimenti!$A$3:$M$77,N$1,FALSE)*$U58))</f>
        <v>2</v>
      </c>
      <c r="O58" s="11">
        <f>IF(VLOOKUP($T58,assortimenti!$A$3:$M$77,O$1,FALSE)=0,"",(VLOOKUP($T58,assortimenti!$A$3:$M$77,O$1,FALSE)*$U58))</f>
        <v>2</v>
      </c>
      <c r="P58" s="11" t="str">
        <f>IF(VLOOKUP($T58,assortimenti!$A$3:$M$77,P$1,FALSE)=0,"",(VLOOKUP($T58,assortimenti!$A$3:$M$77,P$1,FALSE)*$U58))</f>
        <v/>
      </c>
      <c r="Q58" s="11" t="str">
        <f>IF(VLOOKUP($T58,assortimenti!$A$3:$M$77,Q$1,FALSE)=0,"",(VLOOKUP($T58,assortimenti!$A$3:$M$77,Q$1,FALSE)*$U58))</f>
        <v/>
      </c>
      <c r="R58" s="11" t="str">
        <f>IF(VLOOKUP($T58,assortimenti!$A$3:$M$77,R$1,FALSE)=0,"",(VLOOKUP($T58,assortimenti!$A$3:$M$77,R$1,FALSE)*$U58))</f>
        <v/>
      </c>
      <c r="S58" s="11" t="str">
        <f>IF(VLOOKUP($T58,assortimenti!$A$3:$M$77,S$1,FALSE)=0,"",(VLOOKUP($T58,assortimenti!$A$3:$M$77,S$1,FALSE)*$U58))</f>
        <v/>
      </c>
      <c r="T58" s="7" t="s">
        <v>64</v>
      </c>
      <c r="U58" s="51">
        <v>2</v>
      </c>
      <c r="V58" s="42">
        <f t="shared" si="1"/>
        <v>18</v>
      </c>
    </row>
    <row r="59" spans="1:22" ht="60.75" customHeight="1" x14ac:dyDescent="0.2">
      <c r="A59" s="5" t="s">
        <v>17</v>
      </c>
      <c r="B59" s="5" t="s">
        <v>15</v>
      </c>
      <c r="C59" s="5" t="s">
        <v>46</v>
      </c>
      <c r="D59" s="8" t="s">
        <v>108</v>
      </c>
      <c r="E59" s="5"/>
      <c r="F59" s="7">
        <v>45.900000000000006</v>
      </c>
      <c r="G59" s="7">
        <v>110</v>
      </c>
      <c r="H59" s="11" t="str">
        <f>IF(VLOOKUP($T59,assortimenti!$A$3:$M$77,H$1,FALSE)=0,"",(VLOOKUP($T59,assortimenti!$A$3:$M$77,H$1,FALSE)*$U59))</f>
        <v/>
      </c>
      <c r="I59" s="11">
        <f>IF(VLOOKUP($T59,assortimenti!$A$3:$M$77,I$1,FALSE)=0,"",(VLOOKUP($T59,assortimenti!$A$3:$M$77,I$1,FALSE)*$U59))</f>
        <v>7</v>
      </c>
      <c r="J59" s="11">
        <f>IF(VLOOKUP($T59,assortimenti!$A$3:$M$77,J$1,FALSE)=0,"",(VLOOKUP($T59,assortimenti!$A$3:$M$77,J$1,FALSE)*$U59))</f>
        <v>7</v>
      </c>
      <c r="K59" s="11">
        <f>IF(VLOOKUP($T59,assortimenti!$A$3:$M$77,K$1,FALSE)=0,"",(VLOOKUP($T59,assortimenti!$A$3:$M$77,K$1,FALSE)*$U59))</f>
        <v>14</v>
      </c>
      <c r="L59" s="11">
        <f>IF(VLOOKUP($T59,assortimenti!$A$3:$M$77,L$1,FALSE)=0,"",(VLOOKUP($T59,assortimenti!$A$3:$M$77,L$1,FALSE)*$U59))</f>
        <v>14</v>
      </c>
      <c r="M59" s="11">
        <f>IF(VLOOKUP($T59,assortimenti!$A$3:$M$77,M$1,FALSE)=0,"",(VLOOKUP($T59,assortimenti!$A$3:$M$77,M$1,FALSE)*$U59))</f>
        <v>7</v>
      </c>
      <c r="N59" s="11">
        <f>IF(VLOOKUP($T59,assortimenti!$A$3:$M$77,N$1,FALSE)=0,"",(VLOOKUP($T59,assortimenti!$A$3:$M$77,N$1,FALSE)*$U59))</f>
        <v>7</v>
      </c>
      <c r="O59" s="11" t="str">
        <f>IF(VLOOKUP($T59,assortimenti!$A$3:$M$77,O$1,FALSE)=0,"",(VLOOKUP($T59,assortimenti!$A$3:$M$77,O$1,FALSE)*$U59))</f>
        <v/>
      </c>
      <c r="P59" s="11" t="str">
        <f>IF(VLOOKUP($T59,assortimenti!$A$3:$M$77,P$1,FALSE)=0,"",(VLOOKUP($T59,assortimenti!$A$3:$M$77,P$1,FALSE)*$U59))</f>
        <v/>
      </c>
      <c r="Q59" s="11" t="str">
        <f>IF(VLOOKUP($T59,assortimenti!$A$3:$M$77,Q$1,FALSE)=0,"",(VLOOKUP($T59,assortimenti!$A$3:$M$77,Q$1,FALSE)*$U59))</f>
        <v/>
      </c>
      <c r="R59" s="11" t="str">
        <f>IF(VLOOKUP($T59,assortimenti!$A$3:$M$77,R$1,FALSE)=0,"",(VLOOKUP($T59,assortimenti!$A$3:$M$77,R$1,FALSE)*$U59))</f>
        <v/>
      </c>
      <c r="S59" s="11" t="str">
        <f>IF(VLOOKUP($T59,assortimenti!$A$3:$M$77,S$1,FALSE)=0,"",(VLOOKUP($T59,assortimenti!$A$3:$M$77,S$1,FALSE)*$U59))</f>
        <v/>
      </c>
      <c r="T59" s="7" t="s">
        <v>12</v>
      </c>
      <c r="U59" s="51">
        <v>7</v>
      </c>
      <c r="V59" s="42">
        <f t="shared" si="1"/>
        <v>56</v>
      </c>
    </row>
    <row r="60" spans="1:22" ht="60.75" customHeight="1" x14ac:dyDescent="0.2">
      <c r="A60" s="5" t="s">
        <v>17</v>
      </c>
      <c r="B60" s="5" t="s">
        <v>15</v>
      </c>
      <c r="C60" s="5" t="s">
        <v>46</v>
      </c>
      <c r="D60" s="8">
        <v>61365101</v>
      </c>
      <c r="E60" s="5"/>
      <c r="F60" s="7">
        <v>45.900000000000006</v>
      </c>
      <c r="G60" s="7">
        <v>110</v>
      </c>
      <c r="H60" s="11"/>
      <c r="I60" s="11">
        <v>1</v>
      </c>
      <c r="J60" s="11"/>
      <c r="K60" s="11"/>
      <c r="L60" s="11"/>
      <c r="M60" s="11">
        <v>1</v>
      </c>
      <c r="N60" s="11">
        <v>1</v>
      </c>
      <c r="O60" s="11">
        <v>1</v>
      </c>
      <c r="P60" s="11"/>
      <c r="Q60" s="11"/>
      <c r="R60" s="11"/>
      <c r="S60" s="11"/>
      <c r="T60" s="7" t="s">
        <v>22</v>
      </c>
      <c r="U60" s="51"/>
      <c r="V60" s="42">
        <v>4</v>
      </c>
    </row>
    <row r="61" spans="1:22" ht="60.75" customHeight="1" x14ac:dyDescent="0.2">
      <c r="A61" s="5" t="s">
        <v>17</v>
      </c>
      <c r="B61" s="5" t="s">
        <v>15</v>
      </c>
      <c r="C61" s="5" t="s">
        <v>47</v>
      </c>
      <c r="D61" s="8" t="s">
        <v>109</v>
      </c>
      <c r="E61" s="5"/>
      <c r="F61" s="7">
        <v>45.900000000000006</v>
      </c>
      <c r="G61" s="7">
        <v>110</v>
      </c>
      <c r="H61" s="11" t="str">
        <f>IF(VLOOKUP($T61,assortimenti!$A$3:$M$77,H$1,FALSE)=0,"",(VLOOKUP($T61,assortimenti!$A$3:$M$77,H$1,FALSE)*$U61))</f>
        <v/>
      </c>
      <c r="I61" s="11" t="str">
        <f>IF(VLOOKUP($T61,assortimenti!$A$3:$M$77,I$1,FALSE)=0,"",(VLOOKUP($T61,assortimenti!$A$3:$M$77,I$1,FALSE)*$U61))</f>
        <v/>
      </c>
      <c r="J61" s="11" t="str">
        <f>IF(VLOOKUP($T61,assortimenti!$A$3:$M$77,J$1,FALSE)=0,"",(VLOOKUP($T61,assortimenti!$A$3:$M$77,J$1,FALSE)*$U61))</f>
        <v/>
      </c>
      <c r="K61" s="11" t="str">
        <f>IF(VLOOKUP($T61,assortimenti!$A$3:$M$77,K$1,FALSE)=0,"",(VLOOKUP($T61,assortimenti!$A$3:$M$77,K$1,FALSE)*$U61))</f>
        <v/>
      </c>
      <c r="L61" s="11" t="str">
        <f>IF(VLOOKUP($T61,assortimenti!$A$3:$M$77,L$1,FALSE)=0,"",(VLOOKUP($T61,assortimenti!$A$3:$M$77,L$1,FALSE)*$U61))</f>
        <v/>
      </c>
      <c r="M61" s="11">
        <f>IF(VLOOKUP($T61,assortimenti!$A$3:$M$77,M$1,FALSE)=0,"",(VLOOKUP($T61,assortimenti!$A$3:$M$77,M$1,FALSE)*$U61))</f>
        <v>2</v>
      </c>
      <c r="N61" s="11">
        <f>IF(VLOOKUP($T61,assortimenti!$A$3:$M$77,N$1,FALSE)=0,"",(VLOOKUP($T61,assortimenti!$A$3:$M$77,N$1,FALSE)*$U61))</f>
        <v>4</v>
      </c>
      <c r="O61" s="11">
        <f>IF(VLOOKUP($T61,assortimenti!$A$3:$M$77,O$1,FALSE)=0,"",(VLOOKUP($T61,assortimenti!$A$3:$M$77,O$1,FALSE)*$U61))</f>
        <v>6</v>
      </c>
      <c r="P61" s="11">
        <f>IF(VLOOKUP($T61,assortimenti!$A$3:$M$77,P$1,FALSE)=0,"",(VLOOKUP($T61,assortimenti!$A$3:$M$77,P$1,FALSE)*$U61))</f>
        <v>6</v>
      </c>
      <c r="Q61" s="11">
        <f>IF(VLOOKUP($T61,assortimenti!$A$3:$M$77,Q$1,FALSE)=0,"",(VLOOKUP($T61,assortimenti!$A$3:$M$77,Q$1,FALSE)*$U61))</f>
        <v>4</v>
      </c>
      <c r="R61" s="11">
        <f>IF(VLOOKUP($T61,assortimenti!$A$3:$M$77,R$1,FALSE)=0,"",(VLOOKUP($T61,assortimenti!$A$3:$M$77,R$1,FALSE)*$U61))</f>
        <v>2</v>
      </c>
      <c r="S61" s="11" t="str">
        <f>IF(VLOOKUP($T61,assortimenti!$A$3:$M$77,S$1,FALSE)=0,"",(VLOOKUP($T61,assortimenti!$A$3:$M$77,S$1,FALSE)*$U61))</f>
        <v/>
      </c>
      <c r="T61" s="7" t="s">
        <v>14</v>
      </c>
      <c r="U61" s="51">
        <v>2</v>
      </c>
      <c r="V61" s="42">
        <f t="shared" si="1"/>
        <v>24</v>
      </c>
    </row>
    <row r="62" spans="1:22" ht="60.75" customHeight="1" x14ac:dyDescent="0.2">
      <c r="A62" s="5" t="s">
        <v>17</v>
      </c>
      <c r="B62" s="5" t="s">
        <v>15</v>
      </c>
      <c r="C62" s="5" t="s">
        <v>47</v>
      </c>
      <c r="D62" s="8" t="s">
        <v>110</v>
      </c>
      <c r="E62" s="5"/>
      <c r="F62" s="7">
        <v>45.900000000000006</v>
      </c>
      <c r="G62" s="7">
        <v>110</v>
      </c>
      <c r="H62" s="11" t="str">
        <f>IF(VLOOKUP($T62,assortimenti!$A$3:$M$77,H$1,FALSE)=0,"",(VLOOKUP($T62,assortimenti!$A$3:$M$77,H$1,FALSE)*$U62))</f>
        <v/>
      </c>
      <c r="I62" s="11" t="str">
        <f>IF(VLOOKUP($T62,assortimenti!$A$3:$M$77,I$1,FALSE)=0,"",(VLOOKUP($T62,assortimenti!$A$3:$M$77,I$1,FALSE)*$U62))</f>
        <v/>
      </c>
      <c r="J62" s="11" t="str">
        <f>IF(VLOOKUP($T62,assortimenti!$A$3:$M$77,J$1,FALSE)=0,"",(VLOOKUP($T62,assortimenti!$A$3:$M$77,J$1,FALSE)*$U62))</f>
        <v/>
      </c>
      <c r="K62" s="11" t="str">
        <f>IF(VLOOKUP($T62,assortimenti!$A$3:$M$77,K$1,FALSE)=0,"",(VLOOKUP($T62,assortimenti!$A$3:$M$77,K$1,FALSE)*$U62))</f>
        <v/>
      </c>
      <c r="L62" s="11" t="str">
        <f>IF(VLOOKUP($T62,assortimenti!$A$3:$M$77,L$1,FALSE)=0,"",(VLOOKUP($T62,assortimenti!$A$3:$M$77,L$1,FALSE)*$U62))</f>
        <v/>
      </c>
      <c r="M62" s="11">
        <f>IF(VLOOKUP($T62,assortimenti!$A$3:$M$77,M$1,FALSE)=0,"",(VLOOKUP($T62,assortimenti!$A$3:$M$77,M$1,FALSE)*$U62))</f>
        <v>4</v>
      </c>
      <c r="N62" s="11">
        <f>IF(VLOOKUP($T62,assortimenti!$A$3:$M$77,N$1,FALSE)=0,"",(VLOOKUP($T62,assortimenti!$A$3:$M$77,N$1,FALSE)*$U62))</f>
        <v>4</v>
      </c>
      <c r="O62" s="11">
        <f>IF(VLOOKUP($T62,assortimenti!$A$3:$M$77,O$1,FALSE)=0,"",(VLOOKUP($T62,assortimenti!$A$3:$M$77,O$1,FALSE)*$U62))</f>
        <v>8</v>
      </c>
      <c r="P62" s="11">
        <f>IF(VLOOKUP($T62,assortimenti!$A$3:$M$77,P$1,FALSE)=0,"",(VLOOKUP($T62,assortimenti!$A$3:$M$77,P$1,FALSE)*$U62))</f>
        <v>8</v>
      </c>
      <c r="Q62" s="11">
        <f>IF(VLOOKUP($T62,assortimenti!$A$3:$M$77,Q$1,FALSE)=0,"",(VLOOKUP($T62,assortimenti!$A$3:$M$77,Q$1,FALSE)*$U62))</f>
        <v>4</v>
      </c>
      <c r="R62" s="11">
        <f>IF(VLOOKUP($T62,assortimenti!$A$3:$M$77,R$1,FALSE)=0,"",(VLOOKUP($T62,assortimenti!$A$3:$M$77,R$1,FALSE)*$U62))</f>
        <v>4</v>
      </c>
      <c r="S62" s="11" t="str">
        <f>IF(VLOOKUP($T62,assortimenti!$A$3:$M$77,S$1,FALSE)=0,"",(VLOOKUP($T62,assortimenti!$A$3:$M$77,S$1,FALSE)*$U62))</f>
        <v/>
      </c>
      <c r="T62" s="7" t="s">
        <v>13</v>
      </c>
      <c r="U62" s="51">
        <v>4</v>
      </c>
      <c r="V62" s="42">
        <f t="shared" si="1"/>
        <v>32</v>
      </c>
    </row>
    <row r="63" spans="1:22" ht="60.75" customHeight="1" x14ac:dyDescent="0.2">
      <c r="A63" s="5" t="s">
        <v>17</v>
      </c>
      <c r="B63" s="5" t="s">
        <v>15</v>
      </c>
      <c r="C63" s="5" t="s">
        <v>48</v>
      </c>
      <c r="D63" s="8" t="s">
        <v>111</v>
      </c>
      <c r="E63" s="5"/>
      <c r="F63" s="7">
        <v>45.900000000000006</v>
      </c>
      <c r="G63" s="7">
        <v>110</v>
      </c>
      <c r="H63" s="11" t="str">
        <f>IF(VLOOKUP($T63,assortimenti!$A$3:$M$77,H$1,FALSE)=0,"",(VLOOKUP($T63,assortimenti!$A$3:$M$77,H$1,FALSE)*$U63))</f>
        <v/>
      </c>
      <c r="I63" s="11" t="str">
        <f>IF(VLOOKUP($T63,assortimenti!$A$3:$M$77,I$1,FALSE)=0,"",(VLOOKUP($T63,assortimenti!$A$3:$M$77,I$1,FALSE)*$U63))</f>
        <v/>
      </c>
      <c r="J63" s="11" t="str">
        <f>IF(VLOOKUP($T63,assortimenti!$A$3:$M$77,J$1,FALSE)=0,"",(VLOOKUP($T63,assortimenti!$A$3:$M$77,J$1,FALSE)*$U63))</f>
        <v/>
      </c>
      <c r="K63" s="11" t="str">
        <f>IF(VLOOKUP($T63,assortimenti!$A$3:$M$77,K$1,FALSE)=0,"",(VLOOKUP($T63,assortimenti!$A$3:$M$77,K$1,FALSE)*$U63))</f>
        <v/>
      </c>
      <c r="L63" s="11" t="str">
        <f>IF(VLOOKUP($T63,assortimenti!$A$3:$M$77,L$1,FALSE)=0,"",(VLOOKUP($T63,assortimenti!$A$3:$M$77,L$1,FALSE)*$U63))</f>
        <v/>
      </c>
      <c r="M63" s="11">
        <f>IF(VLOOKUP($T63,assortimenti!$A$3:$M$77,M$1,FALSE)=0,"",(VLOOKUP($T63,assortimenti!$A$3:$M$77,M$1,FALSE)*$U63))</f>
        <v>4</v>
      </c>
      <c r="N63" s="11">
        <f>IF(VLOOKUP($T63,assortimenti!$A$3:$M$77,N$1,FALSE)=0,"",(VLOOKUP($T63,assortimenti!$A$3:$M$77,N$1,FALSE)*$U63))</f>
        <v>8</v>
      </c>
      <c r="O63" s="11">
        <f>IF(VLOOKUP($T63,assortimenti!$A$3:$M$77,O$1,FALSE)=0,"",(VLOOKUP($T63,assortimenti!$A$3:$M$77,O$1,FALSE)*$U63))</f>
        <v>12</v>
      </c>
      <c r="P63" s="11">
        <f>IF(VLOOKUP($T63,assortimenti!$A$3:$M$77,P$1,FALSE)=0,"",(VLOOKUP($T63,assortimenti!$A$3:$M$77,P$1,FALSE)*$U63))</f>
        <v>12</v>
      </c>
      <c r="Q63" s="11">
        <f>IF(VLOOKUP($T63,assortimenti!$A$3:$M$77,Q$1,FALSE)=0,"",(VLOOKUP($T63,assortimenti!$A$3:$M$77,Q$1,FALSE)*$U63))</f>
        <v>8</v>
      </c>
      <c r="R63" s="11">
        <f>IF(VLOOKUP($T63,assortimenti!$A$3:$M$77,R$1,FALSE)=0,"",(VLOOKUP($T63,assortimenti!$A$3:$M$77,R$1,FALSE)*$U63))</f>
        <v>4</v>
      </c>
      <c r="S63" s="11" t="str">
        <f>IF(VLOOKUP($T63,assortimenti!$A$3:$M$77,S$1,FALSE)=0,"",(VLOOKUP($T63,assortimenti!$A$3:$M$77,S$1,FALSE)*$U63))</f>
        <v/>
      </c>
      <c r="T63" s="7" t="s">
        <v>14</v>
      </c>
      <c r="U63" s="51">
        <v>4</v>
      </c>
      <c r="V63" s="42">
        <f t="shared" si="1"/>
        <v>48</v>
      </c>
    </row>
    <row r="64" spans="1:22" ht="60.75" customHeight="1" x14ac:dyDescent="0.2">
      <c r="A64" s="5" t="s">
        <v>17</v>
      </c>
      <c r="B64" s="5" t="s">
        <v>15</v>
      </c>
      <c r="C64" s="5" t="s">
        <v>48</v>
      </c>
      <c r="D64" s="8" t="s">
        <v>112</v>
      </c>
      <c r="E64" s="5"/>
      <c r="F64" s="7">
        <v>45.900000000000006</v>
      </c>
      <c r="G64" s="7">
        <v>110</v>
      </c>
      <c r="H64" s="11" t="str">
        <f>IF(VLOOKUP($T64,assortimenti!$A$3:$M$77,H$1,FALSE)=0,"",(VLOOKUP($T64,assortimenti!$A$3:$M$77,H$1,FALSE)*$U64))</f>
        <v/>
      </c>
      <c r="I64" s="11" t="str">
        <f>IF(VLOOKUP($T64,assortimenti!$A$3:$M$77,I$1,FALSE)=0,"",(VLOOKUP($T64,assortimenti!$A$3:$M$77,I$1,FALSE)*$U64))</f>
        <v/>
      </c>
      <c r="J64" s="11" t="str">
        <f>IF(VLOOKUP($T64,assortimenti!$A$3:$M$77,J$1,FALSE)=0,"",(VLOOKUP($T64,assortimenti!$A$3:$M$77,J$1,FALSE)*$U64))</f>
        <v/>
      </c>
      <c r="K64" s="11" t="str">
        <f>IF(VLOOKUP($T64,assortimenti!$A$3:$M$77,K$1,FALSE)=0,"",(VLOOKUP($T64,assortimenti!$A$3:$M$77,K$1,FALSE)*$U64))</f>
        <v/>
      </c>
      <c r="L64" s="11" t="str">
        <f>IF(VLOOKUP($T64,assortimenti!$A$3:$M$77,L$1,FALSE)=0,"",(VLOOKUP($T64,assortimenti!$A$3:$M$77,L$1,FALSE)*$U64))</f>
        <v/>
      </c>
      <c r="M64" s="11">
        <f>IF(VLOOKUP($T64,assortimenti!$A$3:$M$77,M$1,FALSE)=0,"",(VLOOKUP($T64,assortimenti!$A$3:$M$77,M$1,FALSE)*$U64))</f>
        <v>7</v>
      </c>
      <c r="N64" s="11">
        <f>IF(VLOOKUP($T64,assortimenti!$A$3:$M$77,N$1,FALSE)=0,"",(VLOOKUP($T64,assortimenti!$A$3:$M$77,N$1,FALSE)*$U64))</f>
        <v>7</v>
      </c>
      <c r="O64" s="11">
        <f>IF(VLOOKUP($T64,assortimenti!$A$3:$M$77,O$1,FALSE)=0,"",(VLOOKUP($T64,assortimenti!$A$3:$M$77,O$1,FALSE)*$U64))</f>
        <v>14</v>
      </c>
      <c r="P64" s="11">
        <f>IF(VLOOKUP($T64,assortimenti!$A$3:$M$77,P$1,FALSE)=0,"",(VLOOKUP($T64,assortimenti!$A$3:$M$77,P$1,FALSE)*$U64))</f>
        <v>14</v>
      </c>
      <c r="Q64" s="11">
        <f>IF(VLOOKUP($T64,assortimenti!$A$3:$M$77,Q$1,FALSE)=0,"",(VLOOKUP($T64,assortimenti!$A$3:$M$77,Q$1,FALSE)*$U64))</f>
        <v>7</v>
      </c>
      <c r="R64" s="11">
        <f>IF(VLOOKUP($T64,assortimenti!$A$3:$M$77,R$1,FALSE)=0,"",(VLOOKUP($T64,assortimenti!$A$3:$M$77,R$1,FALSE)*$U64))</f>
        <v>7</v>
      </c>
      <c r="S64" s="11" t="str">
        <f>IF(VLOOKUP($T64,assortimenti!$A$3:$M$77,S$1,FALSE)=0,"",(VLOOKUP($T64,assortimenti!$A$3:$M$77,S$1,FALSE)*$U64))</f>
        <v/>
      </c>
      <c r="T64" s="7" t="s">
        <v>13</v>
      </c>
      <c r="U64" s="51">
        <v>7</v>
      </c>
      <c r="V64" s="42">
        <f t="shared" si="1"/>
        <v>56</v>
      </c>
    </row>
    <row r="65" spans="1:22" ht="60.75" customHeight="1" x14ac:dyDescent="0.2">
      <c r="A65" s="5" t="s">
        <v>17</v>
      </c>
      <c r="B65" s="5" t="s">
        <v>15</v>
      </c>
      <c r="C65" s="5" t="s">
        <v>49</v>
      </c>
      <c r="D65" s="8" t="s">
        <v>113</v>
      </c>
      <c r="E65" s="5"/>
      <c r="F65" s="7">
        <v>45.900000000000006</v>
      </c>
      <c r="G65" s="7">
        <v>110</v>
      </c>
      <c r="H65" s="11" t="str">
        <f>IF(VLOOKUP($T65,assortimenti!$A$3:$M$77,H$1,FALSE)=0,"",(VLOOKUP($T65,assortimenti!$A$3:$M$77,H$1,FALSE)*$U65))</f>
        <v/>
      </c>
      <c r="I65" s="11" t="str">
        <f>IF(VLOOKUP($T65,assortimenti!$A$3:$M$77,I$1,FALSE)=0,"",(VLOOKUP($T65,assortimenti!$A$3:$M$77,I$1,FALSE)*$U65))</f>
        <v/>
      </c>
      <c r="J65" s="11" t="str">
        <f>IF(VLOOKUP($T65,assortimenti!$A$3:$M$77,J$1,FALSE)=0,"",(VLOOKUP($T65,assortimenti!$A$3:$M$77,J$1,FALSE)*$U65))</f>
        <v/>
      </c>
      <c r="K65" s="11" t="str">
        <f>IF(VLOOKUP($T65,assortimenti!$A$3:$M$77,K$1,FALSE)=0,"",(VLOOKUP($T65,assortimenti!$A$3:$M$77,K$1,FALSE)*$U65))</f>
        <v/>
      </c>
      <c r="L65" s="11" t="str">
        <f>IF(VLOOKUP($T65,assortimenti!$A$3:$M$77,L$1,FALSE)=0,"",(VLOOKUP($T65,assortimenti!$A$3:$M$77,L$1,FALSE)*$U65))</f>
        <v/>
      </c>
      <c r="M65" s="11">
        <f>IF(VLOOKUP($T65,assortimenti!$A$3:$M$77,M$1,FALSE)=0,"",(VLOOKUP($T65,assortimenti!$A$3:$M$77,M$1,FALSE)*$U65))</f>
        <v>3</v>
      </c>
      <c r="N65" s="11">
        <f>IF(VLOOKUP($T65,assortimenti!$A$3:$M$77,N$1,FALSE)=0,"",(VLOOKUP($T65,assortimenti!$A$3:$M$77,N$1,FALSE)*$U65))</f>
        <v>6</v>
      </c>
      <c r="O65" s="11">
        <f>IF(VLOOKUP($T65,assortimenti!$A$3:$M$77,O$1,FALSE)=0,"",(VLOOKUP($T65,assortimenti!$A$3:$M$77,O$1,FALSE)*$U65))</f>
        <v>9</v>
      </c>
      <c r="P65" s="11">
        <f>IF(VLOOKUP($T65,assortimenti!$A$3:$M$77,P$1,FALSE)=0,"",(VLOOKUP($T65,assortimenti!$A$3:$M$77,P$1,FALSE)*$U65))</f>
        <v>9</v>
      </c>
      <c r="Q65" s="11">
        <f>IF(VLOOKUP($T65,assortimenti!$A$3:$M$77,Q$1,FALSE)=0,"",(VLOOKUP($T65,assortimenti!$A$3:$M$77,Q$1,FALSE)*$U65))</f>
        <v>6</v>
      </c>
      <c r="R65" s="11">
        <f>IF(VLOOKUP($T65,assortimenti!$A$3:$M$77,R$1,FALSE)=0,"",(VLOOKUP($T65,assortimenti!$A$3:$M$77,R$1,FALSE)*$U65))</f>
        <v>3</v>
      </c>
      <c r="S65" s="11" t="str">
        <f>IF(VLOOKUP($T65,assortimenti!$A$3:$M$77,S$1,FALSE)=0,"",(VLOOKUP($T65,assortimenti!$A$3:$M$77,S$1,FALSE)*$U65))</f>
        <v/>
      </c>
      <c r="T65" s="7" t="s">
        <v>14</v>
      </c>
      <c r="U65" s="51">
        <v>3</v>
      </c>
      <c r="V65" s="42">
        <f t="shared" si="1"/>
        <v>36</v>
      </c>
    </row>
    <row r="66" spans="1:22" ht="60.75" customHeight="1" x14ac:dyDescent="0.2">
      <c r="A66" s="5" t="s">
        <v>17</v>
      </c>
      <c r="B66" s="5" t="s">
        <v>15</v>
      </c>
      <c r="C66" s="5" t="s">
        <v>49</v>
      </c>
      <c r="D66" s="8" t="s">
        <v>114</v>
      </c>
      <c r="E66" s="5"/>
      <c r="F66" s="7">
        <v>45.900000000000006</v>
      </c>
      <c r="G66" s="7">
        <v>110</v>
      </c>
      <c r="H66" s="11" t="str">
        <f>IF(VLOOKUP($T66,assortimenti!$A$3:$M$77,H$1,FALSE)=0,"",(VLOOKUP($T66,assortimenti!$A$3:$M$77,H$1,FALSE)*$U66))</f>
        <v/>
      </c>
      <c r="I66" s="11" t="str">
        <f>IF(VLOOKUP($T66,assortimenti!$A$3:$M$77,I$1,FALSE)=0,"",(VLOOKUP($T66,assortimenti!$A$3:$M$77,I$1,FALSE)*$U66))</f>
        <v/>
      </c>
      <c r="J66" s="11" t="str">
        <f>IF(VLOOKUP($T66,assortimenti!$A$3:$M$77,J$1,FALSE)=0,"",(VLOOKUP($T66,assortimenti!$A$3:$M$77,J$1,FALSE)*$U66))</f>
        <v/>
      </c>
      <c r="K66" s="11" t="str">
        <f>IF(VLOOKUP($T66,assortimenti!$A$3:$M$77,K$1,FALSE)=0,"",(VLOOKUP($T66,assortimenti!$A$3:$M$77,K$1,FALSE)*$U66))</f>
        <v/>
      </c>
      <c r="L66" s="11" t="str">
        <f>IF(VLOOKUP($T66,assortimenti!$A$3:$M$77,L$1,FALSE)=0,"",(VLOOKUP($T66,assortimenti!$A$3:$M$77,L$1,FALSE)*$U66))</f>
        <v/>
      </c>
      <c r="M66" s="11">
        <f>IF(VLOOKUP($T66,assortimenti!$A$3:$M$77,M$1,FALSE)=0,"",(VLOOKUP($T66,assortimenti!$A$3:$M$77,M$1,FALSE)*$U66))</f>
        <v>17</v>
      </c>
      <c r="N66" s="11">
        <f>IF(VLOOKUP($T66,assortimenti!$A$3:$M$77,N$1,FALSE)=0,"",(VLOOKUP($T66,assortimenti!$A$3:$M$77,N$1,FALSE)*$U66))</f>
        <v>17</v>
      </c>
      <c r="O66" s="11">
        <f>IF(VLOOKUP($T66,assortimenti!$A$3:$M$77,O$1,FALSE)=0,"",(VLOOKUP($T66,assortimenti!$A$3:$M$77,O$1,FALSE)*$U66))</f>
        <v>34</v>
      </c>
      <c r="P66" s="11">
        <f>IF(VLOOKUP($T66,assortimenti!$A$3:$M$77,P$1,FALSE)=0,"",(VLOOKUP($T66,assortimenti!$A$3:$M$77,P$1,FALSE)*$U66))</f>
        <v>34</v>
      </c>
      <c r="Q66" s="11">
        <f>IF(VLOOKUP($T66,assortimenti!$A$3:$M$77,Q$1,FALSE)=0,"",(VLOOKUP($T66,assortimenti!$A$3:$M$77,Q$1,FALSE)*$U66))</f>
        <v>17</v>
      </c>
      <c r="R66" s="11">
        <f>IF(VLOOKUP($T66,assortimenti!$A$3:$M$77,R$1,FALSE)=0,"",(VLOOKUP($T66,assortimenti!$A$3:$M$77,R$1,FALSE)*$U66))</f>
        <v>17</v>
      </c>
      <c r="S66" s="11" t="str">
        <f>IF(VLOOKUP($T66,assortimenti!$A$3:$M$77,S$1,FALSE)=0,"",(VLOOKUP($T66,assortimenti!$A$3:$M$77,S$1,FALSE)*$U66))</f>
        <v/>
      </c>
      <c r="T66" s="7" t="s">
        <v>13</v>
      </c>
      <c r="U66" s="51">
        <v>17</v>
      </c>
      <c r="V66" s="42">
        <f t="shared" si="1"/>
        <v>136</v>
      </c>
    </row>
    <row r="67" spans="1:22" ht="60.75" customHeight="1" x14ac:dyDescent="0.2">
      <c r="A67" s="5" t="s">
        <v>17</v>
      </c>
      <c r="B67" s="5" t="s">
        <v>15</v>
      </c>
      <c r="C67" s="5" t="s">
        <v>50</v>
      </c>
      <c r="D67" s="8" t="s">
        <v>333</v>
      </c>
      <c r="E67" s="5"/>
      <c r="F67" s="7">
        <v>45.900000000000006</v>
      </c>
      <c r="G67" s="7">
        <v>110</v>
      </c>
      <c r="H67" s="7"/>
      <c r="I67" s="5"/>
      <c r="J67" s="5"/>
      <c r="K67" s="5"/>
      <c r="L67" s="5"/>
      <c r="M67" s="5">
        <v>1</v>
      </c>
      <c r="N67" s="5"/>
      <c r="O67" s="5">
        <v>2</v>
      </c>
      <c r="P67" s="5">
        <v>2</v>
      </c>
      <c r="Q67" s="5">
        <v>1</v>
      </c>
      <c r="R67" s="5"/>
      <c r="S67" s="5">
        <v>1</v>
      </c>
      <c r="T67" s="5" t="s">
        <v>329</v>
      </c>
      <c r="U67" s="51"/>
      <c r="V67" s="42">
        <f t="shared" si="1"/>
        <v>7</v>
      </c>
    </row>
    <row r="68" spans="1:22" ht="60.75" customHeight="1" x14ac:dyDescent="0.2">
      <c r="A68" s="5" t="s">
        <v>17</v>
      </c>
      <c r="B68" s="5" t="s">
        <v>15</v>
      </c>
      <c r="C68" s="5" t="s">
        <v>50</v>
      </c>
      <c r="D68" s="8" t="s">
        <v>115</v>
      </c>
      <c r="E68" s="5"/>
      <c r="F68" s="7">
        <v>45.900000000000006</v>
      </c>
      <c r="G68" s="7">
        <v>110</v>
      </c>
      <c r="H68" s="11" t="str">
        <f>IF(VLOOKUP($T68,assortimenti!$A$3:$M$77,H$1,FALSE)=0,"",(VLOOKUP($T68,assortimenti!$A$3:$M$77,H$1,FALSE)*$U68))</f>
        <v/>
      </c>
      <c r="I68" s="11" t="str">
        <f>IF(VLOOKUP($T68,assortimenti!$A$3:$M$77,I$1,FALSE)=0,"",(VLOOKUP($T68,assortimenti!$A$3:$M$77,I$1,FALSE)*$U68))</f>
        <v/>
      </c>
      <c r="J68" s="11" t="str">
        <f>IF(VLOOKUP($T68,assortimenti!$A$3:$M$77,J$1,FALSE)=0,"",(VLOOKUP($T68,assortimenti!$A$3:$M$77,J$1,FALSE)*$U68))</f>
        <v/>
      </c>
      <c r="K68" s="11" t="str">
        <f>IF(VLOOKUP($T68,assortimenti!$A$3:$M$77,K$1,FALSE)=0,"",(VLOOKUP($T68,assortimenti!$A$3:$M$77,K$1,FALSE)*$U68))</f>
        <v/>
      </c>
      <c r="L68" s="11" t="str">
        <f>IF(VLOOKUP($T68,assortimenti!$A$3:$M$77,L$1,FALSE)=0,"",(VLOOKUP($T68,assortimenti!$A$3:$M$77,L$1,FALSE)*$U68))</f>
        <v/>
      </c>
      <c r="M68" s="11">
        <f>IF(VLOOKUP($T68,assortimenti!$A$3:$M$77,M$1,FALSE)=0,"",(VLOOKUP($T68,assortimenti!$A$3:$M$77,M$1,FALSE)*$U68))</f>
        <v>2</v>
      </c>
      <c r="N68" s="11">
        <f>IF(VLOOKUP($T68,assortimenti!$A$3:$M$77,N$1,FALSE)=0,"",(VLOOKUP($T68,assortimenti!$A$3:$M$77,N$1,FALSE)*$U68))</f>
        <v>4</v>
      </c>
      <c r="O68" s="11">
        <f>IF(VLOOKUP($T68,assortimenti!$A$3:$M$77,O$1,FALSE)=0,"",(VLOOKUP($T68,assortimenti!$A$3:$M$77,O$1,FALSE)*$U68))</f>
        <v>6</v>
      </c>
      <c r="P68" s="11">
        <f>IF(VLOOKUP($T68,assortimenti!$A$3:$M$77,P$1,FALSE)=0,"",(VLOOKUP($T68,assortimenti!$A$3:$M$77,P$1,FALSE)*$U68))</f>
        <v>6</v>
      </c>
      <c r="Q68" s="11">
        <f>IF(VLOOKUP($T68,assortimenti!$A$3:$M$77,Q$1,FALSE)=0,"",(VLOOKUP($T68,assortimenti!$A$3:$M$77,Q$1,FALSE)*$U68))</f>
        <v>4</v>
      </c>
      <c r="R68" s="11">
        <f>IF(VLOOKUP($T68,assortimenti!$A$3:$M$77,R$1,FALSE)=0,"",(VLOOKUP($T68,assortimenti!$A$3:$M$77,R$1,FALSE)*$U68))</f>
        <v>2</v>
      </c>
      <c r="S68" s="11" t="str">
        <f>IF(VLOOKUP($T68,assortimenti!$A$3:$M$77,S$1,FALSE)=0,"",(VLOOKUP($T68,assortimenti!$A$3:$M$77,S$1,FALSE)*$U68))</f>
        <v/>
      </c>
      <c r="T68" s="7" t="s">
        <v>14</v>
      </c>
      <c r="U68" s="51">
        <v>2</v>
      </c>
      <c r="V68" s="42">
        <f t="shared" si="1"/>
        <v>24</v>
      </c>
    </row>
    <row r="69" spans="1:22" ht="60.75" customHeight="1" x14ac:dyDescent="0.2">
      <c r="A69" s="5" t="s">
        <v>17</v>
      </c>
      <c r="B69" s="5" t="s">
        <v>15</v>
      </c>
      <c r="C69" s="5" t="s">
        <v>50</v>
      </c>
      <c r="D69" s="8" t="s">
        <v>116</v>
      </c>
      <c r="E69" s="5"/>
      <c r="F69" s="7">
        <v>45.900000000000006</v>
      </c>
      <c r="G69" s="7">
        <v>110</v>
      </c>
      <c r="H69" s="11" t="str">
        <f>IF(VLOOKUP($T69,assortimenti!$A$3:$M$77,H$1,FALSE)=0,"",(VLOOKUP($T69,assortimenti!$A$3:$M$77,H$1,FALSE)*$U69))</f>
        <v/>
      </c>
      <c r="I69" s="11" t="str">
        <f>IF(VLOOKUP($T69,assortimenti!$A$3:$M$77,I$1,FALSE)=0,"",(VLOOKUP($T69,assortimenti!$A$3:$M$77,I$1,FALSE)*$U69))</f>
        <v/>
      </c>
      <c r="J69" s="11" t="str">
        <f>IF(VLOOKUP($T69,assortimenti!$A$3:$M$77,J$1,FALSE)=0,"",(VLOOKUP($T69,assortimenti!$A$3:$M$77,J$1,FALSE)*$U69))</f>
        <v/>
      </c>
      <c r="K69" s="11" t="str">
        <f>IF(VLOOKUP($T69,assortimenti!$A$3:$M$77,K$1,FALSE)=0,"",(VLOOKUP($T69,assortimenti!$A$3:$M$77,K$1,FALSE)*$U69))</f>
        <v/>
      </c>
      <c r="L69" s="11" t="str">
        <f>IF(VLOOKUP($T69,assortimenti!$A$3:$M$77,L$1,FALSE)=0,"",(VLOOKUP($T69,assortimenti!$A$3:$M$77,L$1,FALSE)*$U69))</f>
        <v/>
      </c>
      <c r="M69" s="11">
        <f>IF(VLOOKUP($T69,assortimenti!$A$3:$M$77,M$1,FALSE)=0,"",(VLOOKUP($T69,assortimenti!$A$3:$M$77,M$1,FALSE)*$U69))</f>
        <v>7</v>
      </c>
      <c r="N69" s="11">
        <f>IF(VLOOKUP($T69,assortimenti!$A$3:$M$77,N$1,FALSE)=0,"",(VLOOKUP($T69,assortimenti!$A$3:$M$77,N$1,FALSE)*$U69))</f>
        <v>7</v>
      </c>
      <c r="O69" s="11">
        <f>IF(VLOOKUP($T69,assortimenti!$A$3:$M$77,O$1,FALSE)=0,"",(VLOOKUP($T69,assortimenti!$A$3:$M$77,O$1,FALSE)*$U69))</f>
        <v>14</v>
      </c>
      <c r="P69" s="11">
        <f>IF(VLOOKUP($T69,assortimenti!$A$3:$M$77,P$1,FALSE)=0,"",(VLOOKUP($T69,assortimenti!$A$3:$M$77,P$1,FALSE)*$U69))</f>
        <v>14</v>
      </c>
      <c r="Q69" s="11">
        <f>IF(VLOOKUP($T69,assortimenti!$A$3:$M$77,Q$1,FALSE)=0,"",(VLOOKUP($T69,assortimenti!$A$3:$M$77,Q$1,FALSE)*$U69))</f>
        <v>7</v>
      </c>
      <c r="R69" s="11">
        <f>IF(VLOOKUP($T69,assortimenti!$A$3:$M$77,R$1,FALSE)=0,"",(VLOOKUP($T69,assortimenti!$A$3:$M$77,R$1,FALSE)*$U69))</f>
        <v>7</v>
      </c>
      <c r="S69" s="11" t="str">
        <f>IF(VLOOKUP($T69,assortimenti!$A$3:$M$77,S$1,FALSE)=0,"",(VLOOKUP($T69,assortimenti!$A$3:$M$77,S$1,FALSE)*$U69))</f>
        <v/>
      </c>
      <c r="T69" s="7" t="s">
        <v>13</v>
      </c>
      <c r="U69" s="51">
        <v>7</v>
      </c>
      <c r="V69" s="42">
        <f t="shared" si="1"/>
        <v>56</v>
      </c>
    </row>
    <row r="70" spans="1:22" ht="60.75" customHeight="1" x14ac:dyDescent="0.2">
      <c r="A70" s="5" t="s">
        <v>17</v>
      </c>
      <c r="B70" s="5" t="s">
        <v>15</v>
      </c>
      <c r="C70" s="5" t="s">
        <v>51</v>
      </c>
      <c r="D70" s="8">
        <v>61365801</v>
      </c>
      <c r="E70" s="5"/>
      <c r="F70" s="7">
        <v>45.900000000000006</v>
      </c>
      <c r="G70" s="7">
        <v>110</v>
      </c>
      <c r="H70" s="11"/>
      <c r="I70" s="11"/>
      <c r="J70" s="11"/>
      <c r="K70" s="11"/>
      <c r="L70" s="11"/>
      <c r="M70" s="11">
        <v>2</v>
      </c>
      <c r="N70" s="11"/>
      <c r="O70" s="11">
        <v>3</v>
      </c>
      <c r="P70" s="11">
        <v>2</v>
      </c>
      <c r="Q70" s="11">
        <v>1</v>
      </c>
      <c r="R70" s="11"/>
      <c r="S70" s="11">
        <v>1</v>
      </c>
      <c r="T70" s="7" t="s">
        <v>22</v>
      </c>
      <c r="U70" s="51"/>
      <c r="V70" s="42">
        <v>9</v>
      </c>
    </row>
    <row r="71" spans="1:22" ht="60.75" customHeight="1" x14ac:dyDescent="0.2">
      <c r="A71" s="5" t="s">
        <v>17</v>
      </c>
      <c r="B71" s="5" t="s">
        <v>15</v>
      </c>
      <c r="C71" s="5" t="s">
        <v>51</v>
      </c>
      <c r="D71" s="8" t="s">
        <v>117</v>
      </c>
      <c r="E71" s="5"/>
      <c r="F71" s="7">
        <v>45.900000000000006</v>
      </c>
      <c r="G71" s="7">
        <v>110</v>
      </c>
      <c r="H71" s="11" t="str">
        <f>IF(VLOOKUP($T71,assortimenti!$A$3:$M$77,H$1,FALSE)=0,"",(VLOOKUP($T71,assortimenti!$A$3:$M$77,H$1,FALSE)*$U71))</f>
        <v/>
      </c>
      <c r="I71" s="11" t="str">
        <f>IF(VLOOKUP($T71,assortimenti!$A$3:$M$77,I$1,FALSE)=0,"",(VLOOKUP($T71,assortimenti!$A$3:$M$77,I$1,FALSE)*$U71))</f>
        <v/>
      </c>
      <c r="J71" s="11" t="str">
        <f>IF(VLOOKUP($T71,assortimenti!$A$3:$M$77,J$1,FALSE)=0,"",(VLOOKUP($T71,assortimenti!$A$3:$M$77,J$1,FALSE)*$U71))</f>
        <v/>
      </c>
      <c r="K71" s="11" t="str">
        <f>IF(VLOOKUP($T71,assortimenti!$A$3:$M$77,K$1,FALSE)=0,"",(VLOOKUP($T71,assortimenti!$A$3:$M$77,K$1,FALSE)*$U71))</f>
        <v/>
      </c>
      <c r="L71" s="11" t="str">
        <f>IF(VLOOKUP($T71,assortimenti!$A$3:$M$77,L$1,FALSE)=0,"",(VLOOKUP($T71,assortimenti!$A$3:$M$77,L$1,FALSE)*$U71))</f>
        <v/>
      </c>
      <c r="M71" s="11">
        <f>IF(VLOOKUP($T71,assortimenti!$A$3:$M$77,M$1,FALSE)=0,"",(VLOOKUP($T71,assortimenti!$A$3:$M$77,M$1,FALSE)*$U71))</f>
        <v>2</v>
      </c>
      <c r="N71" s="11">
        <f>IF(VLOOKUP($T71,assortimenti!$A$3:$M$77,N$1,FALSE)=0,"",(VLOOKUP($T71,assortimenti!$A$3:$M$77,N$1,FALSE)*$U71))</f>
        <v>2</v>
      </c>
      <c r="O71" s="11">
        <f>IF(VLOOKUP($T71,assortimenti!$A$3:$M$77,O$1,FALSE)=0,"",(VLOOKUP($T71,assortimenti!$A$3:$M$77,O$1,FALSE)*$U71))</f>
        <v>4</v>
      </c>
      <c r="P71" s="11">
        <f>IF(VLOOKUP($T71,assortimenti!$A$3:$M$77,P$1,FALSE)=0,"",(VLOOKUP($T71,assortimenti!$A$3:$M$77,P$1,FALSE)*$U71))</f>
        <v>4</v>
      </c>
      <c r="Q71" s="11">
        <f>IF(VLOOKUP($T71,assortimenti!$A$3:$M$77,Q$1,FALSE)=0,"",(VLOOKUP($T71,assortimenti!$A$3:$M$77,Q$1,FALSE)*$U71))</f>
        <v>2</v>
      </c>
      <c r="R71" s="11">
        <f>IF(VLOOKUP($T71,assortimenti!$A$3:$M$77,R$1,FALSE)=0,"",(VLOOKUP($T71,assortimenti!$A$3:$M$77,R$1,FALSE)*$U71))</f>
        <v>2</v>
      </c>
      <c r="S71" s="11" t="str">
        <f>IF(VLOOKUP($T71,assortimenti!$A$3:$M$77,S$1,FALSE)=0,"",(VLOOKUP($T71,assortimenti!$A$3:$M$77,S$1,FALSE)*$U71))</f>
        <v/>
      </c>
      <c r="T71" s="7" t="s">
        <v>13</v>
      </c>
      <c r="U71" s="51">
        <v>2</v>
      </c>
      <c r="V71" s="42">
        <v>16</v>
      </c>
    </row>
    <row r="72" spans="1:22" ht="60.75" customHeight="1" x14ac:dyDescent="0.2">
      <c r="A72" s="5" t="s">
        <v>17</v>
      </c>
      <c r="B72" s="5" t="s">
        <v>15</v>
      </c>
      <c r="C72" s="5" t="s">
        <v>52</v>
      </c>
      <c r="D72" s="8" t="s">
        <v>118</v>
      </c>
      <c r="E72" s="5"/>
      <c r="F72" s="7">
        <v>41.7</v>
      </c>
      <c r="G72" s="7">
        <v>100</v>
      </c>
      <c r="H72" s="11" t="str">
        <f>IF(VLOOKUP($T72,assortimenti!$A$3:$M$77,H$1,FALSE)=0,"",(VLOOKUP($T72,assortimenti!$A$3:$M$77,H$1,FALSE)*$U72))</f>
        <v/>
      </c>
      <c r="I72" s="11" t="str">
        <f>IF(VLOOKUP($T72,assortimenti!$A$3:$M$77,I$1,FALSE)=0,"",(VLOOKUP($T72,assortimenti!$A$3:$M$77,I$1,FALSE)*$U72))</f>
        <v/>
      </c>
      <c r="J72" s="11" t="str">
        <f>IF(VLOOKUP($T72,assortimenti!$A$3:$M$77,J$1,FALSE)=0,"",(VLOOKUP($T72,assortimenti!$A$3:$M$77,J$1,FALSE)*$U72))</f>
        <v/>
      </c>
      <c r="K72" s="11" t="str">
        <f>IF(VLOOKUP($T72,assortimenti!$A$3:$M$77,K$1,FALSE)=0,"",(VLOOKUP($T72,assortimenti!$A$3:$M$77,K$1,FALSE)*$U72))</f>
        <v/>
      </c>
      <c r="L72" s="11" t="str">
        <f>IF(VLOOKUP($T72,assortimenti!$A$3:$M$77,L$1,FALSE)=0,"",(VLOOKUP($T72,assortimenti!$A$3:$M$77,L$1,FALSE)*$U72))</f>
        <v/>
      </c>
      <c r="M72" s="11">
        <f>IF(VLOOKUP($T72,assortimenti!$A$3:$M$77,M$1,FALSE)=0,"",(VLOOKUP($T72,assortimenti!$A$3:$M$77,M$1,FALSE)*$U72))</f>
        <v>1</v>
      </c>
      <c r="N72" s="11">
        <f>IF(VLOOKUP($T72,assortimenti!$A$3:$M$77,N$1,FALSE)=0,"",(VLOOKUP($T72,assortimenti!$A$3:$M$77,N$1,FALSE)*$U72))</f>
        <v>2</v>
      </c>
      <c r="O72" s="11">
        <f>IF(VLOOKUP($T72,assortimenti!$A$3:$M$77,O$1,FALSE)=0,"",(VLOOKUP($T72,assortimenti!$A$3:$M$77,O$1,FALSE)*$U72))</f>
        <v>3</v>
      </c>
      <c r="P72" s="11">
        <f>IF(VLOOKUP($T72,assortimenti!$A$3:$M$77,P$1,FALSE)=0,"",(VLOOKUP($T72,assortimenti!$A$3:$M$77,P$1,FALSE)*$U72))</f>
        <v>3</v>
      </c>
      <c r="Q72" s="11">
        <f>IF(VLOOKUP($T72,assortimenti!$A$3:$M$77,Q$1,FALSE)=0,"",(VLOOKUP($T72,assortimenti!$A$3:$M$77,Q$1,FALSE)*$U72))</f>
        <v>2</v>
      </c>
      <c r="R72" s="11">
        <f>IF(VLOOKUP($T72,assortimenti!$A$3:$M$77,R$1,FALSE)=0,"",(VLOOKUP($T72,assortimenti!$A$3:$M$77,R$1,FALSE)*$U72))</f>
        <v>1</v>
      </c>
      <c r="S72" s="11" t="str">
        <f>IF(VLOOKUP($T72,assortimenti!$A$3:$M$77,S$1,FALSE)=0,"",(VLOOKUP($T72,assortimenti!$A$3:$M$77,S$1,FALSE)*$U72))</f>
        <v/>
      </c>
      <c r="T72" s="7" t="s">
        <v>14</v>
      </c>
      <c r="U72" s="51">
        <v>1</v>
      </c>
      <c r="V72" s="42">
        <f t="shared" ref="V72:V94" si="2">SUM(H72:S72)</f>
        <v>12</v>
      </c>
    </row>
    <row r="73" spans="1:22" ht="60.75" customHeight="1" x14ac:dyDescent="0.2">
      <c r="A73" s="5" t="s">
        <v>17</v>
      </c>
      <c r="B73" s="5" t="s">
        <v>15</v>
      </c>
      <c r="C73" s="5" t="s">
        <v>52</v>
      </c>
      <c r="D73" s="8" t="s">
        <v>119</v>
      </c>
      <c r="E73" s="5"/>
      <c r="F73" s="7">
        <v>41.7</v>
      </c>
      <c r="G73" s="7">
        <v>100</v>
      </c>
      <c r="H73" s="11" t="str">
        <f>IF(VLOOKUP($T73,assortimenti!$A$3:$M$77,H$1,FALSE)=0,"",(VLOOKUP($T73,assortimenti!$A$3:$M$77,H$1,FALSE)*$U73))</f>
        <v/>
      </c>
      <c r="I73" s="11" t="str">
        <f>IF(VLOOKUP($T73,assortimenti!$A$3:$M$77,I$1,FALSE)=0,"",(VLOOKUP($T73,assortimenti!$A$3:$M$77,I$1,FALSE)*$U73))</f>
        <v/>
      </c>
      <c r="J73" s="11" t="str">
        <f>IF(VLOOKUP($T73,assortimenti!$A$3:$M$77,J$1,FALSE)=0,"",(VLOOKUP($T73,assortimenti!$A$3:$M$77,J$1,FALSE)*$U73))</f>
        <v/>
      </c>
      <c r="K73" s="11" t="str">
        <f>IF(VLOOKUP($T73,assortimenti!$A$3:$M$77,K$1,FALSE)=0,"",(VLOOKUP($T73,assortimenti!$A$3:$M$77,K$1,FALSE)*$U73))</f>
        <v/>
      </c>
      <c r="L73" s="11" t="str">
        <f>IF(VLOOKUP($T73,assortimenti!$A$3:$M$77,L$1,FALSE)=0,"",(VLOOKUP($T73,assortimenti!$A$3:$M$77,L$1,FALSE)*$U73))</f>
        <v/>
      </c>
      <c r="M73" s="11">
        <f>IF(VLOOKUP($T73,assortimenti!$A$3:$M$77,M$1,FALSE)=0,"",(VLOOKUP($T73,assortimenti!$A$3:$M$77,M$1,FALSE)*$U73))</f>
        <v>6</v>
      </c>
      <c r="N73" s="11">
        <f>IF(VLOOKUP($T73,assortimenti!$A$3:$M$77,N$1,FALSE)=0,"",(VLOOKUP($T73,assortimenti!$A$3:$M$77,N$1,FALSE)*$U73))</f>
        <v>6</v>
      </c>
      <c r="O73" s="11">
        <f>IF(VLOOKUP($T73,assortimenti!$A$3:$M$77,O$1,FALSE)=0,"",(VLOOKUP($T73,assortimenti!$A$3:$M$77,O$1,FALSE)*$U73))</f>
        <v>12</v>
      </c>
      <c r="P73" s="11">
        <f>IF(VLOOKUP($T73,assortimenti!$A$3:$M$77,P$1,FALSE)=0,"",(VLOOKUP($T73,assortimenti!$A$3:$M$77,P$1,FALSE)*$U73))</f>
        <v>12</v>
      </c>
      <c r="Q73" s="11">
        <f>IF(VLOOKUP($T73,assortimenti!$A$3:$M$77,Q$1,FALSE)=0,"",(VLOOKUP($T73,assortimenti!$A$3:$M$77,Q$1,FALSE)*$U73))</f>
        <v>6</v>
      </c>
      <c r="R73" s="11">
        <f>IF(VLOOKUP($T73,assortimenti!$A$3:$M$77,R$1,FALSE)=0,"",(VLOOKUP($T73,assortimenti!$A$3:$M$77,R$1,FALSE)*$U73))</f>
        <v>6</v>
      </c>
      <c r="S73" s="11" t="str">
        <f>IF(VLOOKUP($T73,assortimenti!$A$3:$M$77,S$1,FALSE)=0,"",(VLOOKUP($T73,assortimenti!$A$3:$M$77,S$1,FALSE)*$U73))</f>
        <v/>
      </c>
      <c r="T73" s="7" t="s">
        <v>13</v>
      </c>
      <c r="U73" s="51">
        <v>6</v>
      </c>
      <c r="V73" s="42">
        <f t="shared" si="2"/>
        <v>48</v>
      </c>
    </row>
    <row r="74" spans="1:22" ht="60.75" customHeight="1" x14ac:dyDescent="0.2">
      <c r="A74" s="5" t="s">
        <v>17</v>
      </c>
      <c r="B74" s="5" t="s">
        <v>15</v>
      </c>
      <c r="C74" s="5" t="s">
        <v>53</v>
      </c>
      <c r="D74" s="8" t="s">
        <v>120</v>
      </c>
      <c r="E74" s="5"/>
      <c r="F74" s="7">
        <v>41.7</v>
      </c>
      <c r="G74" s="7">
        <v>100</v>
      </c>
      <c r="H74" s="11" t="str">
        <f>IF(VLOOKUP($T74,assortimenti!$A$3:$M$77,H$1,FALSE)=0,"",(VLOOKUP($T74,assortimenti!$A$3:$M$77,H$1,FALSE)*$U74))</f>
        <v/>
      </c>
      <c r="I74" s="11" t="str">
        <f>IF(VLOOKUP($T74,assortimenti!$A$3:$M$77,I$1,FALSE)=0,"",(VLOOKUP($T74,assortimenti!$A$3:$M$77,I$1,FALSE)*$U74))</f>
        <v/>
      </c>
      <c r="J74" s="11" t="str">
        <f>IF(VLOOKUP($T74,assortimenti!$A$3:$M$77,J$1,FALSE)=0,"",(VLOOKUP($T74,assortimenti!$A$3:$M$77,J$1,FALSE)*$U74))</f>
        <v/>
      </c>
      <c r="K74" s="11" t="str">
        <f>IF(VLOOKUP($T74,assortimenti!$A$3:$M$77,K$1,FALSE)=0,"",(VLOOKUP($T74,assortimenti!$A$3:$M$77,K$1,FALSE)*$U74))</f>
        <v/>
      </c>
      <c r="L74" s="11" t="str">
        <f>IF(VLOOKUP($T74,assortimenti!$A$3:$M$77,L$1,FALSE)=0,"",(VLOOKUP($T74,assortimenti!$A$3:$M$77,L$1,FALSE)*$U74))</f>
        <v/>
      </c>
      <c r="M74" s="11">
        <f>IF(VLOOKUP($T74,assortimenti!$A$3:$M$77,M$1,FALSE)=0,"",(VLOOKUP($T74,assortimenti!$A$3:$M$77,M$1,FALSE)*$U74))</f>
        <v>4</v>
      </c>
      <c r="N74" s="11">
        <f>IF(VLOOKUP($T74,assortimenti!$A$3:$M$77,N$1,FALSE)=0,"",(VLOOKUP($T74,assortimenti!$A$3:$M$77,N$1,FALSE)*$U74))</f>
        <v>8</v>
      </c>
      <c r="O74" s="11">
        <f>IF(VLOOKUP($T74,assortimenti!$A$3:$M$77,O$1,FALSE)=0,"",(VLOOKUP($T74,assortimenti!$A$3:$M$77,O$1,FALSE)*$U74))</f>
        <v>12</v>
      </c>
      <c r="P74" s="11">
        <f>IF(VLOOKUP($T74,assortimenti!$A$3:$M$77,P$1,FALSE)=0,"",(VLOOKUP($T74,assortimenti!$A$3:$M$77,P$1,FALSE)*$U74))</f>
        <v>12</v>
      </c>
      <c r="Q74" s="11">
        <f>IF(VLOOKUP($T74,assortimenti!$A$3:$M$77,Q$1,FALSE)=0,"",(VLOOKUP($T74,assortimenti!$A$3:$M$77,Q$1,FALSE)*$U74))</f>
        <v>8</v>
      </c>
      <c r="R74" s="11">
        <f>IF(VLOOKUP($T74,assortimenti!$A$3:$M$77,R$1,FALSE)=0,"",(VLOOKUP($T74,assortimenti!$A$3:$M$77,R$1,FALSE)*$U74))</f>
        <v>4</v>
      </c>
      <c r="S74" s="11" t="str">
        <f>IF(VLOOKUP($T74,assortimenti!$A$3:$M$77,S$1,FALSE)=0,"",(VLOOKUP($T74,assortimenti!$A$3:$M$77,S$1,FALSE)*$U74))</f>
        <v/>
      </c>
      <c r="T74" s="7" t="s">
        <v>14</v>
      </c>
      <c r="U74" s="51">
        <v>4</v>
      </c>
      <c r="V74" s="42">
        <f t="shared" si="2"/>
        <v>48</v>
      </c>
    </row>
    <row r="75" spans="1:22" ht="60.75" customHeight="1" x14ac:dyDescent="0.2">
      <c r="A75" s="5" t="s">
        <v>17</v>
      </c>
      <c r="B75" s="5" t="s">
        <v>15</v>
      </c>
      <c r="C75" s="5" t="s">
        <v>53</v>
      </c>
      <c r="D75" s="8" t="s">
        <v>121</v>
      </c>
      <c r="E75" s="5"/>
      <c r="F75" s="7">
        <v>41.7</v>
      </c>
      <c r="G75" s="7">
        <v>100</v>
      </c>
      <c r="H75" s="11" t="str">
        <f>IF(VLOOKUP($T75,assortimenti!$A$3:$M$77,H$1,FALSE)=0,"",(VLOOKUP($T75,assortimenti!$A$3:$M$77,H$1,FALSE)*$U75))</f>
        <v/>
      </c>
      <c r="I75" s="11" t="str">
        <f>IF(VLOOKUP($T75,assortimenti!$A$3:$M$77,I$1,FALSE)=0,"",(VLOOKUP($T75,assortimenti!$A$3:$M$77,I$1,FALSE)*$U75))</f>
        <v/>
      </c>
      <c r="J75" s="11" t="str">
        <f>IF(VLOOKUP($T75,assortimenti!$A$3:$M$77,J$1,FALSE)=0,"",(VLOOKUP($T75,assortimenti!$A$3:$M$77,J$1,FALSE)*$U75))</f>
        <v/>
      </c>
      <c r="K75" s="11" t="str">
        <f>IF(VLOOKUP($T75,assortimenti!$A$3:$M$77,K$1,FALSE)=0,"",(VLOOKUP($T75,assortimenti!$A$3:$M$77,K$1,FALSE)*$U75))</f>
        <v/>
      </c>
      <c r="L75" s="11" t="str">
        <f>IF(VLOOKUP($T75,assortimenti!$A$3:$M$77,L$1,FALSE)=0,"",(VLOOKUP($T75,assortimenti!$A$3:$M$77,L$1,FALSE)*$U75))</f>
        <v/>
      </c>
      <c r="M75" s="11">
        <f>IF(VLOOKUP($T75,assortimenti!$A$3:$M$77,M$1,FALSE)=0,"",(VLOOKUP($T75,assortimenti!$A$3:$M$77,M$1,FALSE)*$U75))</f>
        <v>2</v>
      </c>
      <c r="N75" s="11">
        <f>IF(VLOOKUP($T75,assortimenti!$A$3:$M$77,N$1,FALSE)=0,"",(VLOOKUP($T75,assortimenti!$A$3:$M$77,N$1,FALSE)*$U75))</f>
        <v>2</v>
      </c>
      <c r="O75" s="11">
        <f>IF(VLOOKUP($T75,assortimenti!$A$3:$M$77,O$1,FALSE)=0,"",(VLOOKUP($T75,assortimenti!$A$3:$M$77,O$1,FALSE)*$U75))</f>
        <v>4</v>
      </c>
      <c r="P75" s="11">
        <f>IF(VLOOKUP($T75,assortimenti!$A$3:$M$77,P$1,FALSE)=0,"",(VLOOKUP($T75,assortimenti!$A$3:$M$77,P$1,FALSE)*$U75))</f>
        <v>4</v>
      </c>
      <c r="Q75" s="11">
        <f>IF(VLOOKUP($T75,assortimenti!$A$3:$M$77,Q$1,FALSE)=0,"",(VLOOKUP($T75,assortimenti!$A$3:$M$77,Q$1,FALSE)*$U75))</f>
        <v>2</v>
      </c>
      <c r="R75" s="11">
        <f>IF(VLOOKUP($T75,assortimenti!$A$3:$M$77,R$1,FALSE)=0,"",(VLOOKUP($T75,assortimenti!$A$3:$M$77,R$1,FALSE)*$U75))</f>
        <v>2</v>
      </c>
      <c r="S75" s="11" t="str">
        <f>IF(VLOOKUP($T75,assortimenti!$A$3:$M$77,S$1,FALSE)=0,"",(VLOOKUP($T75,assortimenti!$A$3:$M$77,S$1,FALSE)*$U75))</f>
        <v/>
      </c>
      <c r="T75" s="7" t="s">
        <v>13</v>
      </c>
      <c r="U75" s="51">
        <v>2</v>
      </c>
      <c r="V75" s="42">
        <f t="shared" si="2"/>
        <v>16</v>
      </c>
    </row>
    <row r="76" spans="1:22" ht="60.75" customHeight="1" x14ac:dyDescent="0.2">
      <c r="A76" s="5" t="s">
        <v>17</v>
      </c>
      <c r="B76" s="5" t="s">
        <v>15</v>
      </c>
      <c r="C76" s="5" t="s">
        <v>54</v>
      </c>
      <c r="D76" s="8" t="s">
        <v>122</v>
      </c>
      <c r="E76" s="5"/>
      <c r="F76" s="7">
        <v>41.7</v>
      </c>
      <c r="G76" s="7">
        <v>100</v>
      </c>
      <c r="H76" s="11" t="str">
        <f>IF(VLOOKUP($T76,assortimenti!$A$3:$M$77,H$1,FALSE)=0,"",(VLOOKUP($T76,assortimenti!$A$3:$M$77,H$1,FALSE)*$U76))</f>
        <v/>
      </c>
      <c r="I76" s="11" t="str">
        <f>IF(VLOOKUP($T76,assortimenti!$A$3:$M$77,I$1,FALSE)=0,"",(VLOOKUP($T76,assortimenti!$A$3:$M$77,I$1,FALSE)*$U76))</f>
        <v/>
      </c>
      <c r="J76" s="11" t="str">
        <f>IF(VLOOKUP($T76,assortimenti!$A$3:$M$77,J$1,FALSE)=0,"",(VLOOKUP($T76,assortimenti!$A$3:$M$77,J$1,FALSE)*$U76))</f>
        <v/>
      </c>
      <c r="K76" s="11" t="str">
        <f>IF(VLOOKUP($T76,assortimenti!$A$3:$M$77,K$1,FALSE)=0,"",(VLOOKUP($T76,assortimenti!$A$3:$M$77,K$1,FALSE)*$U76))</f>
        <v/>
      </c>
      <c r="L76" s="11" t="str">
        <f>IF(VLOOKUP($T76,assortimenti!$A$3:$M$77,L$1,FALSE)=0,"",(VLOOKUP($T76,assortimenti!$A$3:$M$77,L$1,FALSE)*$U76))</f>
        <v/>
      </c>
      <c r="M76" s="11">
        <f>IF(VLOOKUP($T76,assortimenti!$A$3:$M$77,M$1,FALSE)=0,"",(VLOOKUP($T76,assortimenti!$A$3:$M$77,M$1,FALSE)*$U76))</f>
        <v>1</v>
      </c>
      <c r="N76" s="11">
        <f>IF(VLOOKUP($T76,assortimenti!$A$3:$M$77,N$1,FALSE)=0,"",(VLOOKUP($T76,assortimenti!$A$3:$M$77,N$1,FALSE)*$U76))</f>
        <v>2</v>
      </c>
      <c r="O76" s="11">
        <f>IF(VLOOKUP($T76,assortimenti!$A$3:$M$77,O$1,FALSE)=0,"",(VLOOKUP($T76,assortimenti!$A$3:$M$77,O$1,FALSE)*$U76))</f>
        <v>3</v>
      </c>
      <c r="P76" s="11">
        <f>IF(VLOOKUP($T76,assortimenti!$A$3:$M$77,P$1,FALSE)=0,"",(VLOOKUP($T76,assortimenti!$A$3:$M$77,P$1,FALSE)*$U76))</f>
        <v>3</v>
      </c>
      <c r="Q76" s="11">
        <f>IF(VLOOKUP($T76,assortimenti!$A$3:$M$77,Q$1,FALSE)=0,"",(VLOOKUP($T76,assortimenti!$A$3:$M$77,Q$1,FALSE)*$U76))</f>
        <v>2</v>
      </c>
      <c r="R76" s="11">
        <f>IF(VLOOKUP($T76,assortimenti!$A$3:$M$77,R$1,FALSE)=0,"",(VLOOKUP($T76,assortimenti!$A$3:$M$77,R$1,FALSE)*$U76))</f>
        <v>1</v>
      </c>
      <c r="S76" s="11" t="str">
        <f>IF(VLOOKUP($T76,assortimenti!$A$3:$M$77,S$1,FALSE)=0,"",(VLOOKUP($T76,assortimenti!$A$3:$M$77,S$1,FALSE)*$U76))</f>
        <v/>
      </c>
      <c r="T76" s="7" t="s">
        <v>14</v>
      </c>
      <c r="U76" s="51">
        <v>1</v>
      </c>
      <c r="V76" s="42">
        <f t="shared" si="2"/>
        <v>12</v>
      </c>
    </row>
    <row r="77" spans="1:22" ht="60.75" customHeight="1" x14ac:dyDescent="0.2">
      <c r="A77" s="5" t="s">
        <v>17</v>
      </c>
      <c r="B77" s="5" t="s">
        <v>15</v>
      </c>
      <c r="C77" s="5" t="s">
        <v>54</v>
      </c>
      <c r="D77" s="8">
        <v>61367001</v>
      </c>
      <c r="E77" s="5"/>
      <c r="F77" s="7">
        <v>41.7</v>
      </c>
      <c r="G77" s="7">
        <v>100</v>
      </c>
      <c r="H77" s="7"/>
      <c r="I77" s="5"/>
      <c r="J77" s="5"/>
      <c r="K77" s="5"/>
      <c r="L77" s="5"/>
      <c r="M77" s="5">
        <v>2</v>
      </c>
      <c r="N77" s="5">
        <v>1</v>
      </c>
      <c r="O77" s="5">
        <v>5</v>
      </c>
      <c r="P77" s="5">
        <v>5</v>
      </c>
      <c r="Q77" s="5">
        <v>3</v>
      </c>
      <c r="R77" s="5">
        <v>1</v>
      </c>
      <c r="S77" s="5"/>
      <c r="T77" s="5" t="s">
        <v>22</v>
      </c>
      <c r="U77" s="51"/>
      <c r="V77" s="42">
        <f t="shared" si="2"/>
        <v>17</v>
      </c>
    </row>
    <row r="78" spans="1:22" ht="60.75" customHeight="1" x14ac:dyDescent="0.2">
      <c r="A78" s="5" t="s">
        <v>17</v>
      </c>
      <c r="B78" s="5" t="s">
        <v>15</v>
      </c>
      <c r="C78" s="5" t="s">
        <v>54</v>
      </c>
      <c r="D78" s="8" t="s">
        <v>123</v>
      </c>
      <c r="E78" s="5"/>
      <c r="F78" s="7">
        <v>41.7</v>
      </c>
      <c r="G78" s="7">
        <v>100</v>
      </c>
      <c r="H78" s="11" t="str">
        <f>IF(VLOOKUP($T78,assortimenti!$A$3:$M$77,H$1,FALSE)=0,"",(VLOOKUP($T78,assortimenti!$A$3:$M$77,H$1,FALSE)*$U78))</f>
        <v/>
      </c>
      <c r="I78" s="11" t="str">
        <f>IF(VLOOKUP($T78,assortimenti!$A$3:$M$77,I$1,FALSE)=0,"",(VLOOKUP($T78,assortimenti!$A$3:$M$77,I$1,FALSE)*$U78))</f>
        <v/>
      </c>
      <c r="J78" s="11" t="str">
        <f>IF(VLOOKUP($T78,assortimenti!$A$3:$M$77,J$1,FALSE)=0,"",(VLOOKUP($T78,assortimenti!$A$3:$M$77,J$1,FALSE)*$U78))</f>
        <v/>
      </c>
      <c r="K78" s="11" t="str">
        <f>IF(VLOOKUP($T78,assortimenti!$A$3:$M$77,K$1,FALSE)=0,"",(VLOOKUP($T78,assortimenti!$A$3:$M$77,K$1,FALSE)*$U78))</f>
        <v/>
      </c>
      <c r="L78" s="11" t="str">
        <f>IF(VLOOKUP($T78,assortimenti!$A$3:$M$77,L$1,FALSE)=0,"",(VLOOKUP($T78,assortimenti!$A$3:$M$77,L$1,FALSE)*$U78))</f>
        <v/>
      </c>
      <c r="M78" s="11">
        <f>IF(VLOOKUP($T78,assortimenti!$A$3:$M$77,M$1,FALSE)=0,"",(VLOOKUP($T78,assortimenti!$A$3:$M$77,M$1,FALSE)*$U78))</f>
        <v>1</v>
      </c>
      <c r="N78" s="11">
        <f>IF(VLOOKUP($T78,assortimenti!$A$3:$M$77,N$1,FALSE)=0,"",(VLOOKUP($T78,assortimenti!$A$3:$M$77,N$1,FALSE)*$U78))</f>
        <v>1</v>
      </c>
      <c r="O78" s="11">
        <f>IF(VLOOKUP($T78,assortimenti!$A$3:$M$77,O$1,FALSE)=0,"",(VLOOKUP($T78,assortimenti!$A$3:$M$77,O$1,FALSE)*$U78))</f>
        <v>2</v>
      </c>
      <c r="P78" s="11">
        <f>IF(VLOOKUP($T78,assortimenti!$A$3:$M$77,P$1,FALSE)=0,"",(VLOOKUP($T78,assortimenti!$A$3:$M$77,P$1,FALSE)*$U78))</f>
        <v>2</v>
      </c>
      <c r="Q78" s="11">
        <f>IF(VLOOKUP($T78,assortimenti!$A$3:$M$77,Q$1,FALSE)=0,"",(VLOOKUP($T78,assortimenti!$A$3:$M$77,Q$1,FALSE)*$U78))</f>
        <v>1</v>
      </c>
      <c r="R78" s="11">
        <f>IF(VLOOKUP($T78,assortimenti!$A$3:$M$77,R$1,FALSE)=0,"",(VLOOKUP($T78,assortimenti!$A$3:$M$77,R$1,FALSE)*$U78))</f>
        <v>1</v>
      </c>
      <c r="S78" s="11" t="str">
        <f>IF(VLOOKUP($T78,assortimenti!$A$3:$M$77,S$1,FALSE)=0,"",(VLOOKUP($T78,assortimenti!$A$3:$M$77,S$1,FALSE)*$U78))</f>
        <v/>
      </c>
      <c r="T78" s="7" t="s">
        <v>13</v>
      </c>
      <c r="U78" s="51">
        <v>1</v>
      </c>
      <c r="V78" s="42">
        <f t="shared" si="2"/>
        <v>8</v>
      </c>
    </row>
    <row r="79" spans="1:22" ht="60.75" customHeight="1" x14ac:dyDescent="0.2">
      <c r="A79" s="5" t="s">
        <v>17</v>
      </c>
      <c r="B79" s="5" t="s">
        <v>15</v>
      </c>
      <c r="C79" s="5" t="s">
        <v>55</v>
      </c>
      <c r="D79" s="8" t="s">
        <v>124</v>
      </c>
      <c r="E79" s="5"/>
      <c r="F79" s="7">
        <v>41.7</v>
      </c>
      <c r="G79" s="7">
        <v>100</v>
      </c>
      <c r="H79" s="11" t="str">
        <f>IF(VLOOKUP($T79,assortimenti!$A$3:$M$77,H$1,FALSE)=0,"",(VLOOKUP($T79,assortimenti!$A$3:$M$77,H$1,FALSE)*$U79))</f>
        <v/>
      </c>
      <c r="I79" s="11">
        <f>IF(VLOOKUP($T79,assortimenti!$A$3:$M$77,I$1,FALSE)=0,"",(VLOOKUP($T79,assortimenti!$A$3:$M$77,I$1,FALSE)*$U79))</f>
        <v>2</v>
      </c>
      <c r="J79" s="11">
        <f>IF(VLOOKUP($T79,assortimenti!$A$3:$M$77,J$1,FALSE)=0,"",(VLOOKUP($T79,assortimenti!$A$3:$M$77,J$1,FALSE)*$U79))</f>
        <v>2</v>
      </c>
      <c r="K79" s="11">
        <f>IF(VLOOKUP($T79,assortimenti!$A$3:$M$77,K$1,FALSE)=0,"",(VLOOKUP($T79,assortimenti!$A$3:$M$77,K$1,FALSE)*$U79))</f>
        <v>4</v>
      </c>
      <c r="L79" s="11">
        <f>IF(VLOOKUP($T79,assortimenti!$A$3:$M$77,L$1,FALSE)=0,"",(VLOOKUP($T79,assortimenti!$A$3:$M$77,L$1,FALSE)*$U79))</f>
        <v>4</v>
      </c>
      <c r="M79" s="11">
        <f>IF(VLOOKUP($T79,assortimenti!$A$3:$M$77,M$1,FALSE)=0,"",(VLOOKUP($T79,assortimenti!$A$3:$M$77,M$1,FALSE)*$U79))</f>
        <v>2</v>
      </c>
      <c r="N79" s="11">
        <f>IF(VLOOKUP($T79,assortimenti!$A$3:$M$77,N$1,FALSE)=0,"",(VLOOKUP($T79,assortimenti!$A$3:$M$77,N$1,FALSE)*$U79))</f>
        <v>2</v>
      </c>
      <c r="O79" s="11" t="str">
        <f>IF(VLOOKUP($T79,assortimenti!$A$3:$M$77,O$1,FALSE)=0,"",(VLOOKUP($T79,assortimenti!$A$3:$M$77,O$1,FALSE)*$U79))</f>
        <v/>
      </c>
      <c r="P79" s="11" t="str">
        <f>IF(VLOOKUP($T79,assortimenti!$A$3:$M$77,P$1,FALSE)=0,"",(VLOOKUP($T79,assortimenti!$A$3:$M$77,P$1,FALSE)*$U79))</f>
        <v/>
      </c>
      <c r="Q79" s="11" t="str">
        <f>IF(VLOOKUP($T79,assortimenti!$A$3:$M$77,Q$1,FALSE)=0,"",(VLOOKUP($T79,assortimenti!$A$3:$M$77,Q$1,FALSE)*$U79))</f>
        <v/>
      </c>
      <c r="R79" s="11" t="str">
        <f>IF(VLOOKUP($T79,assortimenti!$A$3:$M$77,R$1,FALSE)=0,"",(VLOOKUP($T79,assortimenti!$A$3:$M$77,R$1,FALSE)*$U79))</f>
        <v/>
      </c>
      <c r="S79" s="11" t="str">
        <f>IF(VLOOKUP($T79,assortimenti!$A$3:$M$77,S$1,FALSE)=0,"",(VLOOKUP($T79,assortimenti!$A$3:$M$77,S$1,FALSE)*$U79))</f>
        <v/>
      </c>
      <c r="T79" s="7" t="s">
        <v>12</v>
      </c>
      <c r="U79" s="51">
        <v>2</v>
      </c>
      <c r="V79" s="42">
        <f t="shared" si="2"/>
        <v>16</v>
      </c>
    </row>
    <row r="80" spans="1:22" ht="60.75" customHeight="1" x14ac:dyDescent="0.2">
      <c r="A80" s="5" t="s">
        <v>17</v>
      </c>
      <c r="B80" s="5" t="s">
        <v>15</v>
      </c>
      <c r="C80" s="5" t="s">
        <v>56</v>
      </c>
      <c r="D80" s="8" t="s">
        <v>125</v>
      </c>
      <c r="E80" s="5"/>
      <c r="F80" s="7">
        <v>41.7</v>
      </c>
      <c r="G80" s="7">
        <v>100</v>
      </c>
      <c r="H80" s="11" t="str">
        <f>IF(VLOOKUP($T80,assortimenti!$A$3:$M$77,H$1,FALSE)=0,"",(VLOOKUP($T80,assortimenti!$A$3:$M$77,H$1,FALSE)*$U80))</f>
        <v/>
      </c>
      <c r="I80" s="11">
        <f>IF(VLOOKUP($T80,assortimenti!$A$3:$M$77,I$1,FALSE)=0,"",(VLOOKUP($T80,assortimenti!$A$3:$M$77,I$1,FALSE)*$U80))</f>
        <v>3</v>
      </c>
      <c r="J80" s="11">
        <f>IF(VLOOKUP($T80,assortimenti!$A$3:$M$77,J$1,FALSE)=0,"",(VLOOKUP($T80,assortimenti!$A$3:$M$77,J$1,FALSE)*$U80))</f>
        <v>6</v>
      </c>
      <c r="K80" s="11">
        <f>IF(VLOOKUP($T80,assortimenti!$A$3:$M$77,K$1,FALSE)=0,"",(VLOOKUP($T80,assortimenti!$A$3:$M$77,K$1,FALSE)*$U80))</f>
        <v>9</v>
      </c>
      <c r="L80" s="11">
        <f>IF(VLOOKUP($T80,assortimenti!$A$3:$M$77,L$1,FALSE)=0,"",(VLOOKUP($T80,assortimenti!$A$3:$M$77,L$1,FALSE)*$U80))</f>
        <v>9</v>
      </c>
      <c r="M80" s="11">
        <f>IF(VLOOKUP($T80,assortimenti!$A$3:$M$77,M$1,FALSE)=0,"",(VLOOKUP($T80,assortimenti!$A$3:$M$77,M$1,FALSE)*$U80))</f>
        <v>6</v>
      </c>
      <c r="N80" s="11">
        <f>IF(VLOOKUP($T80,assortimenti!$A$3:$M$77,N$1,FALSE)=0,"",(VLOOKUP($T80,assortimenti!$A$3:$M$77,N$1,FALSE)*$U80))</f>
        <v>3</v>
      </c>
      <c r="O80" s="11" t="str">
        <f>IF(VLOOKUP($T80,assortimenti!$A$3:$M$77,O$1,FALSE)=0,"",(VLOOKUP($T80,assortimenti!$A$3:$M$77,O$1,FALSE)*$U80))</f>
        <v/>
      </c>
      <c r="P80" s="11" t="str">
        <f>IF(VLOOKUP($T80,assortimenti!$A$3:$M$77,P$1,FALSE)=0,"",(VLOOKUP($T80,assortimenti!$A$3:$M$77,P$1,FALSE)*$U80))</f>
        <v/>
      </c>
      <c r="Q80" s="11" t="str">
        <f>IF(VLOOKUP($T80,assortimenti!$A$3:$M$77,Q$1,FALSE)=0,"",(VLOOKUP($T80,assortimenti!$A$3:$M$77,Q$1,FALSE)*$U80))</f>
        <v/>
      </c>
      <c r="R80" s="11" t="str">
        <f>IF(VLOOKUP($T80,assortimenti!$A$3:$M$77,R$1,FALSE)=0,"",(VLOOKUP($T80,assortimenti!$A$3:$M$77,R$1,FALSE)*$U80))</f>
        <v/>
      </c>
      <c r="S80" s="11" t="str">
        <f>IF(VLOOKUP($T80,assortimenti!$A$3:$M$77,S$1,FALSE)=0,"",(VLOOKUP($T80,assortimenti!$A$3:$M$77,S$1,FALSE)*$U80))</f>
        <v/>
      </c>
      <c r="T80" s="7" t="s">
        <v>6</v>
      </c>
      <c r="U80" s="51">
        <v>3</v>
      </c>
      <c r="V80" s="42">
        <f t="shared" si="2"/>
        <v>36</v>
      </c>
    </row>
    <row r="81" spans="1:22" ht="60.75" customHeight="1" x14ac:dyDescent="0.2">
      <c r="A81" s="5" t="s">
        <v>17</v>
      </c>
      <c r="B81" s="5" t="s">
        <v>15</v>
      </c>
      <c r="C81" s="5" t="s">
        <v>56</v>
      </c>
      <c r="D81" s="8" t="s">
        <v>126</v>
      </c>
      <c r="E81" s="5"/>
      <c r="F81" s="7">
        <v>41.7</v>
      </c>
      <c r="G81" s="7">
        <v>100</v>
      </c>
      <c r="H81" s="11" t="str">
        <f>IF(VLOOKUP($T81,assortimenti!$A$3:$M$77,H$1,FALSE)=0,"",(VLOOKUP($T81,assortimenti!$A$3:$M$77,H$1,FALSE)*$U81))</f>
        <v/>
      </c>
      <c r="I81" s="11">
        <f>IF(VLOOKUP($T81,assortimenti!$A$3:$M$77,I$1,FALSE)=0,"",(VLOOKUP($T81,assortimenti!$A$3:$M$77,I$1,FALSE)*$U81))</f>
        <v>1</v>
      </c>
      <c r="J81" s="11">
        <f>IF(VLOOKUP($T81,assortimenti!$A$3:$M$77,J$1,FALSE)=0,"",(VLOOKUP($T81,assortimenti!$A$3:$M$77,J$1,FALSE)*$U81))</f>
        <v>1</v>
      </c>
      <c r="K81" s="11">
        <f>IF(VLOOKUP($T81,assortimenti!$A$3:$M$77,K$1,FALSE)=0,"",(VLOOKUP($T81,assortimenti!$A$3:$M$77,K$1,FALSE)*$U81))</f>
        <v>2</v>
      </c>
      <c r="L81" s="11">
        <f>IF(VLOOKUP($T81,assortimenti!$A$3:$M$77,L$1,FALSE)=0,"",(VLOOKUP($T81,assortimenti!$A$3:$M$77,L$1,FALSE)*$U81))</f>
        <v>2</v>
      </c>
      <c r="M81" s="11">
        <f>IF(VLOOKUP($T81,assortimenti!$A$3:$M$77,M$1,FALSE)=0,"",(VLOOKUP($T81,assortimenti!$A$3:$M$77,M$1,FALSE)*$U81))</f>
        <v>1</v>
      </c>
      <c r="N81" s="11">
        <f>IF(VLOOKUP($T81,assortimenti!$A$3:$M$77,N$1,FALSE)=0,"",(VLOOKUP($T81,assortimenti!$A$3:$M$77,N$1,FALSE)*$U81))</f>
        <v>1</v>
      </c>
      <c r="O81" s="11" t="str">
        <f>IF(VLOOKUP($T81,assortimenti!$A$3:$M$77,O$1,FALSE)=0,"",(VLOOKUP($T81,assortimenti!$A$3:$M$77,O$1,FALSE)*$U81))</f>
        <v/>
      </c>
      <c r="P81" s="11" t="str">
        <f>IF(VLOOKUP($T81,assortimenti!$A$3:$M$77,P$1,FALSE)=0,"",(VLOOKUP($T81,assortimenti!$A$3:$M$77,P$1,FALSE)*$U81))</f>
        <v/>
      </c>
      <c r="Q81" s="11" t="str">
        <f>IF(VLOOKUP($T81,assortimenti!$A$3:$M$77,Q$1,FALSE)=0,"",(VLOOKUP($T81,assortimenti!$A$3:$M$77,Q$1,FALSE)*$U81))</f>
        <v/>
      </c>
      <c r="R81" s="11" t="str">
        <f>IF(VLOOKUP($T81,assortimenti!$A$3:$M$77,R$1,FALSE)=0,"",(VLOOKUP($T81,assortimenti!$A$3:$M$77,R$1,FALSE)*$U81))</f>
        <v/>
      </c>
      <c r="S81" s="11" t="str">
        <f>IF(VLOOKUP($T81,assortimenti!$A$3:$M$77,S$1,FALSE)=0,"",(VLOOKUP($T81,assortimenti!$A$3:$M$77,S$1,FALSE)*$U81))</f>
        <v/>
      </c>
      <c r="T81" s="7" t="s">
        <v>12</v>
      </c>
      <c r="U81" s="51">
        <v>1</v>
      </c>
      <c r="V81" s="42">
        <f t="shared" si="2"/>
        <v>8</v>
      </c>
    </row>
    <row r="82" spans="1:22" ht="60.75" customHeight="1" x14ac:dyDescent="0.2">
      <c r="A82" s="5" t="s">
        <v>17</v>
      </c>
      <c r="B82" s="5" t="s">
        <v>15</v>
      </c>
      <c r="C82" s="5" t="s">
        <v>57</v>
      </c>
      <c r="D82" s="8" t="s">
        <v>127</v>
      </c>
      <c r="E82" s="5"/>
      <c r="F82" s="7">
        <v>50</v>
      </c>
      <c r="G82" s="7">
        <v>120</v>
      </c>
      <c r="H82" s="11" t="str">
        <f>IF(VLOOKUP($T82,assortimenti!$A$3:$M$77,H$1,FALSE)=0,"",(VLOOKUP($T82,assortimenti!$A$3:$M$77,H$1,FALSE)*$U82))</f>
        <v/>
      </c>
      <c r="I82" s="11">
        <f>IF(VLOOKUP($T82,assortimenti!$A$3:$M$77,I$1,FALSE)=0,"",(VLOOKUP($T82,assortimenti!$A$3:$M$77,I$1,FALSE)*$U82))</f>
        <v>2</v>
      </c>
      <c r="J82" s="11">
        <f>IF(VLOOKUP($T82,assortimenti!$A$3:$M$77,J$1,FALSE)=0,"",(VLOOKUP($T82,assortimenti!$A$3:$M$77,J$1,FALSE)*$U82))</f>
        <v>4</v>
      </c>
      <c r="K82" s="11">
        <f>IF(VLOOKUP($T82,assortimenti!$A$3:$M$77,K$1,FALSE)=0,"",(VLOOKUP($T82,assortimenti!$A$3:$M$77,K$1,FALSE)*$U82))</f>
        <v>6</v>
      </c>
      <c r="L82" s="11">
        <f>IF(VLOOKUP($T82,assortimenti!$A$3:$M$77,L$1,FALSE)=0,"",(VLOOKUP($T82,assortimenti!$A$3:$M$77,L$1,FALSE)*$U82))</f>
        <v>6</v>
      </c>
      <c r="M82" s="11">
        <f>IF(VLOOKUP($T82,assortimenti!$A$3:$M$77,M$1,FALSE)=0,"",(VLOOKUP($T82,assortimenti!$A$3:$M$77,M$1,FALSE)*$U82))</f>
        <v>4</v>
      </c>
      <c r="N82" s="11">
        <f>IF(VLOOKUP($T82,assortimenti!$A$3:$M$77,N$1,FALSE)=0,"",(VLOOKUP($T82,assortimenti!$A$3:$M$77,N$1,FALSE)*$U82))</f>
        <v>2</v>
      </c>
      <c r="O82" s="11" t="str">
        <f>IF(VLOOKUP($T82,assortimenti!$A$3:$M$77,O$1,FALSE)=0,"",(VLOOKUP($T82,assortimenti!$A$3:$M$77,O$1,FALSE)*$U82))</f>
        <v/>
      </c>
      <c r="P82" s="11" t="str">
        <f>IF(VLOOKUP($T82,assortimenti!$A$3:$M$77,P$1,FALSE)=0,"",(VLOOKUP($T82,assortimenti!$A$3:$M$77,P$1,FALSE)*$U82))</f>
        <v/>
      </c>
      <c r="Q82" s="11" t="str">
        <f>IF(VLOOKUP($T82,assortimenti!$A$3:$M$77,Q$1,FALSE)=0,"",(VLOOKUP($T82,assortimenti!$A$3:$M$77,Q$1,FALSE)*$U82))</f>
        <v/>
      </c>
      <c r="R82" s="11" t="str">
        <f>IF(VLOOKUP($T82,assortimenti!$A$3:$M$77,R$1,FALSE)=0,"",(VLOOKUP($T82,assortimenti!$A$3:$M$77,R$1,FALSE)*$U82))</f>
        <v/>
      </c>
      <c r="S82" s="11" t="str">
        <f>IF(VLOOKUP($T82,assortimenti!$A$3:$M$77,S$1,FALSE)=0,"",(VLOOKUP($T82,assortimenti!$A$3:$M$77,S$1,FALSE)*$U82))</f>
        <v/>
      </c>
      <c r="T82" s="7" t="s">
        <v>6</v>
      </c>
      <c r="U82" s="51">
        <v>2</v>
      </c>
      <c r="V82" s="42">
        <f t="shared" si="2"/>
        <v>24</v>
      </c>
    </row>
    <row r="83" spans="1:22" ht="60.75" customHeight="1" x14ac:dyDescent="0.2">
      <c r="A83" s="5" t="s">
        <v>17</v>
      </c>
      <c r="B83" s="5" t="s">
        <v>15</v>
      </c>
      <c r="C83" s="5" t="s">
        <v>57</v>
      </c>
      <c r="D83" s="8" t="s">
        <v>128</v>
      </c>
      <c r="E83" s="5"/>
      <c r="F83" s="7">
        <v>50</v>
      </c>
      <c r="G83" s="7">
        <v>120</v>
      </c>
      <c r="H83" s="11" t="str">
        <f>IF(VLOOKUP($T83,assortimenti!$A$3:$M$77,H$1,FALSE)=0,"",(VLOOKUP($T83,assortimenti!$A$3:$M$77,H$1,FALSE)*$U83))</f>
        <v/>
      </c>
      <c r="I83" s="11">
        <f>IF(VLOOKUP($T83,assortimenti!$A$3:$M$77,I$1,FALSE)=0,"",(VLOOKUP($T83,assortimenti!$A$3:$M$77,I$1,FALSE)*$U83))</f>
        <v>10</v>
      </c>
      <c r="J83" s="11">
        <f>IF(VLOOKUP($T83,assortimenti!$A$3:$M$77,J$1,FALSE)=0,"",(VLOOKUP($T83,assortimenti!$A$3:$M$77,J$1,FALSE)*$U83))</f>
        <v>10</v>
      </c>
      <c r="K83" s="11">
        <f>IF(VLOOKUP($T83,assortimenti!$A$3:$M$77,K$1,FALSE)=0,"",(VLOOKUP($T83,assortimenti!$A$3:$M$77,K$1,FALSE)*$U83))</f>
        <v>20</v>
      </c>
      <c r="L83" s="11">
        <f>IF(VLOOKUP($T83,assortimenti!$A$3:$M$77,L$1,FALSE)=0,"",(VLOOKUP($T83,assortimenti!$A$3:$M$77,L$1,FALSE)*$U83))</f>
        <v>20</v>
      </c>
      <c r="M83" s="11">
        <f>IF(VLOOKUP($T83,assortimenti!$A$3:$M$77,M$1,FALSE)=0,"",(VLOOKUP($T83,assortimenti!$A$3:$M$77,M$1,FALSE)*$U83))</f>
        <v>10</v>
      </c>
      <c r="N83" s="11">
        <f>IF(VLOOKUP($T83,assortimenti!$A$3:$M$77,N$1,FALSE)=0,"",(VLOOKUP($T83,assortimenti!$A$3:$M$77,N$1,FALSE)*$U83))</f>
        <v>10</v>
      </c>
      <c r="O83" s="11" t="str">
        <f>IF(VLOOKUP($T83,assortimenti!$A$3:$M$77,O$1,FALSE)=0,"",(VLOOKUP($T83,assortimenti!$A$3:$M$77,O$1,FALSE)*$U83))</f>
        <v/>
      </c>
      <c r="P83" s="11" t="str">
        <f>IF(VLOOKUP($T83,assortimenti!$A$3:$M$77,P$1,FALSE)=0,"",(VLOOKUP($T83,assortimenti!$A$3:$M$77,P$1,FALSE)*$U83))</f>
        <v/>
      </c>
      <c r="Q83" s="11" t="str">
        <f>IF(VLOOKUP($T83,assortimenti!$A$3:$M$77,Q$1,FALSE)=0,"",(VLOOKUP($T83,assortimenti!$A$3:$M$77,Q$1,FALSE)*$U83))</f>
        <v/>
      </c>
      <c r="R83" s="11" t="str">
        <f>IF(VLOOKUP($T83,assortimenti!$A$3:$M$77,R$1,FALSE)=0,"",(VLOOKUP($T83,assortimenti!$A$3:$M$77,R$1,FALSE)*$U83))</f>
        <v/>
      </c>
      <c r="S83" s="11" t="str">
        <f>IF(VLOOKUP($T83,assortimenti!$A$3:$M$77,S$1,FALSE)=0,"",(VLOOKUP($T83,assortimenti!$A$3:$M$77,S$1,FALSE)*$U83))</f>
        <v/>
      </c>
      <c r="T83" s="7" t="s">
        <v>12</v>
      </c>
      <c r="U83" s="51">
        <v>10</v>
      </c>
      <c r="V83" s="42">
        <f t="shared" si="2"/>
        <v>80</v>
      </c>
    </row>
    <row r="84" spans="1:22" ht="60.75" customHeight="1" x14ac:dyDescent="0.2">
      <c r="A84" s="5" t="s">
        <v>17</v>
      </c>
      <c r="B84" s="5" t="s">
        <v>15</v>
      </c>
      <c r="C84" s="5" t="s">
        <v>58</v>
      </c>
      <c r="D84" s="8" t="s">
        <v>129</v>
      </c>
      <c r="E84" s="5"/>
      <c r="F84" s="7">
        <v>39.6</v>
      </c>
      <c r="G84" s="7">
        <v>95</v>
      </c>
      <c r="H84" s="11" t="str">
        <f>IF(VLOOKUP($T84,assortimenti!$A$3:$M$77,H$1,FALSE)=0,"",(VLOOKUP($T84,assortimenti!$A$3:$M$77,H$1,FALSE)*$U84))</f>
        <v/>
      </c>
      <c r="I84" s="11">
        <f>IF(VLOOKUP($T84,assortimenti!$A$3:$M$77,I$1,FALSE)=0,"",(VLOOKUP($T84,assortimenti!$A$3:$M$77,I$1,FALSE)*$U84))</f>
        <v>5</v>
      </c>
      <c r="J84" s="11">
        <f>IF(VLOOKUP($T84,assortimenti!$A$3:$M$77,J$1,FALSE)=0,"",(VLOOKUP($T84,assortimenti!$A$3:$M$77,J$1,FALSE)*$U84))</f>
        <v>5</v>
      </c>
      <c r="K84" s="11">
        <f>IF(VLOOKUP($T84,assortimenti!$A$3:$M$77,K$1,FALSE)=0,"",(VLOOKUP($T84,assortimenti!$A$3:$M$77,K$1,FALSE)*$U84))</f>
        <v>10</v>
      </c>
      <c r="L84" s="11">
        <f>IF(VLOOKUP($T84,assortimenti!$A$3:$M$77,L$1,FALSE)=0,"",(VLOOKUP($T84,assortimenti!$A$3:$M$77,L$1,FALSE)*$U84))</f>
        <v>10</v>
      </c>
      <c r="M84" s="11">
        <f>IF(VLOOKUP($T84,assortimenti!$A$3:$M$77,M$1,FALSE)=0,"",(VLOOKUP($T84,assortimenti!$A$3:$M$77,M$1,FALSE)*$U84))</f>
        <v>5</v>
      </c>
      <c r="N84" s="11">
        <f>IF(VLOOKUP($T84,assortimenti!$A$3:$M$77,N$1,FALSE)=0,"",(VLOOKUP($T84,assortimenti!$A$3:$M$77,N$1,FALSE)*$U84))</f>
        <v>5</v>
      </c>
      <c r="O84" s="11" t="str">
        <f>IF(VLOOKUP($T84,assortimenti!$A$3:$M$77,O$1,FALSE)=0,"",(VLOOKUP($T84,assortimenti!$A$3:$M$77,O$1,FALSE)*$U84))</f>
        <v/>
      </c>
      <c r="P84" s="11" t="str">
        <f>IF(VLOOKUP($T84,assortimenti!$A$3:$M$77,P$1,FALSE)=0,"",(VLOOKUP($T84,assortimenti!$A$3:$M$77,P$1,FALSE)*$U84))</f>
        <v/>
      </c>
      <c r="Q84" s="11" t="str">
        <f>IF(VLOOKUP($T84,assortimenti!$A$3:$M$77,Q$1,FALSE)=0,"",(VLOOKUP($T84,assortimenti!$A$3:$M$77,Q$1,FALSE)*$U84))</f>
        <v/>
      </c>
      <c r="R84" s="11" t="str">
        <f>IF(VLOOKUP($T84,assortimenti!$A$3:$M$77,R$1,FALSE)=0,"",(VLOOKUP($T84,assortimenti!$A$3:$M$77,R$1,FALSE)*$U84))</f>
        <v/>
      </c>
      <c r="S84" s="11" t="str">
        <f>IF(VLOOKUP($T84,assortimenti!$A$3:$M$77,S$1,FALSE)=0,"",(VLOOKUP($T84,assortimenti!$A$3:$M$77,S$1,FALSE)*$U84))</f>
        <v/>
      </c>
      <c r="T84" s="7" t="s">
        <v>12</v>
      </c>
      <c r="U84" s="51">
        <v>5</v>
      </c>
      <c r="V84" s="42">
        <f t="shared" si="2"/>
        <v>40</v>
      </c>
    </row>
    <row r="85" spans="1:22" ht="60.75" customHeight="1" x14ac:dyDescent="0.2">
      <c r="A85" s="5" t="s">
        <v>17</v>
      </c>
      <c r="B85" s="5" t="s">
        <v>15</v>
      </c>
      <c r="C85" s="5" t="s">
        <v>59</v>
      </c>
      <c r="D85" s="8" t="s">
        <v>130</v>
      </c>
      <c r="E85" s="5"/>
      <c r="F85" s="7">
        <v>39.6</v>
      </c>
      <c r="G85" s="7">
        <v>95</v>
      </c>
      <c r="H85" s="11" t="str">
        <f>IF(VLOOKUP($T85,assortimenti!$A$3:$M$77,H$1,FALSE)=0,"",(VLOOKUP($T85,assortimenti!$A$3:$M$77,H$1,FALSE)*$U85))</f>
        <v/>
      </c>
      <c r="I85" s="11">
        <f>IF(VLOOKUP($T85,assortimenti!$A$3:$M$77,I$1,FALSE)=0,"",(VLOOKUP($T85,assortimenti!$A$3:$M$77,I$1,FALSE)*$U85))</f>
        <v>1</v>
      </c>
      <c r="J85" s="11">
        <f>IF(VLOOKUP($T85,assortimenti!$A$3:$M$77,J$1,FALSE)=0,"",(VLOOKUP($T85,assortimenti!$A$3:$M$77,J$1,FALSE)*$U85))</f>
        <v>2</v>
      </c>
      <c r="K85" s="11">
        <f>IF(VLOOKUP($T85,assortimenti!$A$3:$M$77,K$1,FALSE)=0,"",(VLOOKUP($T85,assortimenti!$A$3:$M$77,K$1,FALSE)*$U85))</f>
        <v>3</v>
      </c>
      <c r="L85" s="11">
        <f>IF(VLOOKUP($T85,assortimenti!$A$3:$M$77,L$1,FALSE)=0,"",(VLOOKUP($T85,assortimenti!$A$3:$M$77,L$1,FALSE)*$U85))</f>
        <v>3</v>
      </c>
      <c r="M85" s="11">
        <f>IF(VLOOKUP($T85,assortimenti!$A$3:$M$77,M$1,FALSE)=0,"",(VLOOKUP($T85,assortimenti!$A$3:$M$77,M$1,FALSE)*$U85))</f>
        <v>2</v>
      </c>
      <c r="N85" s="11">
        <f>IF(VLOOKUP($T85,assortimenti!$A$3:$M$77,N$1,FALSE)=0,"",(VLOOKUP($T85,assortimenti!$A$3:$M$77,N$1,FALSE)*$U85))</f>
        <v>1</v>
      </c>
      <c r="O85" s="11" t="str">
        <f>IF(VLOOKUP($T85,assortimenti!$A$3:$M$77,O$1,FALSE)=0,"",(VLOOKUP($T85,assortimenti!$A$3:$M$77,O$1,FALSE)*$U85))</f>
        <v/>
      </c>
      <c r="P85" s="11" t="str">
        <f>IF(VLOOKUP($T85,assortimenti!$A$3:$M$77,P$1,FALSE)=0,"",(VLOOKUP($T85,assortimenti!$A$3:$M$77,P$1,FALSE)*$U85))</f>
        <v/>
      </c>
      <c r="Q85" s="11" t="str">
        <f>IF(VLOOKUP($T85,assortimenti!$A$3:$M$77,Q$1,FALSE)=0,"",(VLOOKUP($T85,assortimenti!$A$3:$M$77,Q$1,FALSE)*$U85))</f>
        <v/>
      </c>
      <c r="R85" s="11" t="str">
        <f>IF(VLOOKUP($T85,assortimenti!$A$3:$M$77,R$1,FALSE)=0,"",(VLOOKUP($T85,assortimenti!$A$3:$M$77,R$1,FALSE)*$U85))</f>
        <v/>
      </c>
      <c r="S85" s="11" t="str">
        <f>IF(VLOOKUP($T85,assortimenti!$A$3:$M$77,S$1,FALSE)=0,"",(VLOOKUP($T85,assortimenti!$A$3:$M$77,S$1,FALSE)*$U85))</f>
        <v/>
      </c>
      <c r="T85" s="7" t="s">
        <v>6</v>
      </c>
      <c r="U85" s="51">
        <v>1</v>
      </c>
      <c r="V85" s="42">
        <f t="shared" si="2"/>
        <v>12</v>
      </c>
    </row>
    <row r="86" spans="1:22" ht="60.75" customHeight="1" x14ac:dyDescent="0.2">
      <c r="A86" s="5" t="s">
        <v>17</v>
      </c>
      <c r="B86" s="5" t="s">
        <v>15</v>
      </c>
      <c r="C86" s="5" t="s">
        <v>60</v>
      </c>
      <c r="D86" s="8" t="s">
        <v>131</v>
      </c>
      <c r="E86" s="5"/>
      <c r="F86" s="7">
        <v>41.7</v>
      </c>
      <c r="G86" s="7">
        <v>100</v>
      </c>
      <c r="H86" s="11" t="str">
        <f>IF(VLOOKUP($T86,assortimenti!$A$3:$M$77,H$1,FALSE)=0,"",(VLOOKUP($T86,assortimenti!$A$3:$M$77,H$1,FALSE)*$U86))</f>
        <v/>
      </c>
      <c r="I86" s="11">
        <f>IF(VLOOKUP($T86,assortimenti!$A$3:$M$77,I$1,FALSE)=0,"",(VLOOKUP($T86,assortimenti!$A$3:$M$77,I$1,FALSE)*$U86))</f>
        <v>1.9990000000000001</v>
      </c>
      <c r="J86" s="11">
        <f>IF(VLOOKUP($T86,assortimenti!$A$3:$M$77,J$1,FALSE)=0,"",(VLOOKUP($T86,assortimenti!$A$3:$M$77,J$1,FALSE)*$U86))</f>
        <v>3.9980000000000002</v>
      </c>
      <c r="K86" s="11">
        <f>IF(VLOOKUP($T86,assortimenti!$A$3:$M$77,K$1,FALSE)=0,"",(VLOOKUP($T86,assortimenti!$A$3:$M$77,K$1,FALSE)*$U86))</f>
        <v>5.9969999999999999</v>
      </c>
      <c r="L86" s="11">
        <f>IF(VLOOKUP($T86,assortimenti!$A$3:$M$77,L$1,FALSE)=0,"",(VLOOKUP($T86,assortimenti!$A$3:$M$77,L$1,FALSE)*$U86))</f>
        <v>5.9969999999999999</v>
      </c>
      <c r="M86" s="11">
        <f>IF(VLOOKUP($T86,assortimenti!$A$3:$M$77,M$1,FALSE)=0,"",(VLOOKUP($T86,assortimenti!$A$3:$M$77,M$1,FALSE)*$U86))</f>
        <v>3.9980000000000002</v>
      </c>
      <c r="N86" s="11">
        <f>IF(VLOOKUP($T86,assortimenti!$A$3:$M$77,N$1,FALSE)=0,"",(VLOOKUP($T86,assortimenti!$A$3:$M$77,N$1,FALSE)*$U86))</f>
        <v>1.9990000000000001</v>
      </c>
      <c r="O86" s="11" t="str">
        <f>IF(VLOOKUP($T86,assortimenti!$A$3:$M$77,O$1,FALSE)=0,"",(VLOOKUP($T86,assortimenti!$A$3:$M$77,O$1,FALSE)*$U86))</f>
        <v/>
      </c>
      <c r="P86" s="11" t="str">
        <f>IF(VLOOKUP($T86,assortimenti!$A$3:$M$77,P$1,FALSE)=0,"",(VLOOKUP($T86,assortimenti!$A$3:$M$77,P$1,FALSE)*$U86))</f>
        <v/>
      </c>
      <c r="Q86" s="11" t="str">
        <f>IF(VLOOKUP($T86,assortimenti!$A$3:$M$77,Q$1,FALSE)=0,"",(VLOOKUP($T86,assortimenti!$A$3:$M$77,Q$1,FALSE)*$U86))</f>
        <v/>
      </c>
      <c r="R86" s="11" t="str">
        <f>IF(VLOOKUP($T86,assortimenti!$A$3:$M$77,R$1,FALSE)=0,"",(VLOOKUP($T86,assortimenti!$A$3:$M$77,R$1,FALSE)*$U86))</f>
        <v/>
      </c>
      <c r="S86" s="11" t="str">
        <f>IF(VLOOKUP($T86,assortimenti!$A$3:$M$77,S$1,FALSE)=0,"",(VLOOKUP($T86,assortimenti!$A$3:$M$77,S$1,FALSE)*$U86))</f>
        <v/>
      </c>
      <c r="T86" s="7" t="s">
        <v>6</v>
      </c>
      <c r="U86" s="52">
        <v>1.9990000000000001</v>
      </c>
      <c r="V86" s="42">
        <v>24</v>
      </c>
    </row>
    <row r="87" spans="1:22" ht="60.75" customHeight="1" x14ac:dyDescent="0.2">
      <c r="A87" s="5" t="s">
        <v>17</v>
      </c>
      <c r="B87" s="5" t="s">
        <v>15</v>
      </c>
      <c r="C87" s="5" t="s">
        <v>61</v>
      </c>
      <c r="D87" s="8" t="s">
        <v>132</v>
      </c>
      <c r="E87" s="5"/>
      <c r="F87" s="7">
        <v>50</v>
      </c>
      <c r="G87" s="7">
        <v>120</v>
      </c>
      <c r="H87" s="11" t="str">
        <f>IF(VLOOKUP($T87,assortimenti!$A$3:$M$77,H$1,FALSE)=0,"",(VLOOKUP($T87,assortimenti!$A$3:$M$77,H$1,FALSE)*$U87))</f>
        <v/>
      </c>
      <c r="I87" s="11">
        <f>IF(VLOOKUP($T87,assortimenti!$A$3:$M$77,I$1,FALSE)=0,"",(VLOOKUP($T87,assortimenti!$A$3:$M$77,I$1,FALSE)*$U87))</f>
        <v>1</v>
      </c>
      <c r="J87" s="11">
        <f>IF(VLOOKUP($T87,assortimenti!$A$3:$M$77,J$1,FALSE)=0,"",(VLOOKUP($T87,assortimenti!$A$3:$M$77,J$1,FALSE)*$U87))</f>
        <v>1</v>
      </c>
      <c r="K87" s="11">
        <f>IF(VLOOKUP($T87,assortimenti!$A$3:$M$77,K$1,FALSE)=0,"",(VLOOKUP($T87,assortimenti!$A$3:$M$77,K$1,FALSE)*$U87))</f>
        <v>2</v>
      </c>
      <c r="L87" s="11">
        <f>IF(VLOOKUP($T87,assortimenti!$A$3:$M$77,L$1,FALSE)=0,"",(VLOOKUP($T87,assortimenti!$A$3:$M$77,L$1,FALSE)*$U87))</f>
        <v>2</v>
      </c>
      <c r="M87" s="11">
        <f>IF(VLOOKUP($T87,assortimenti!$A$3:$M$77,M$1,FALSE)=0,"",(VLOOKUP($T87,assortimenti!$A$3:$M$77,M$1,FALSE)*$U87))</f>
        <v>1</v>
      </c>
      <c r="N87" s="11">
        <f>IF(VLOOKUP($T87,assortimenti!$A$3:$M$77,N$1,FALSE)=0,"",(VLOOKUP($T87,assortimenti!$A$3:$M$77,N$1,FALSE)*$U87))</f>
        <v>1</v>
      </c>
      <c r="O87" s="11" t="str">
        <f>IF(VLOOKUP($T87,assortimenti!$A$3:$M$77,O$1,FALSE)=0,"",(VLOOKUP($T87,assortimenti!$A$3:$M$77,O$1,FALSE)*$U87))</f>
        <v/>
      </c>
      <c r="P87" s="11" t="str">
        <f>IF(VLOOKUP($T87,assortimenti!$A$3:$M$77,P$1,FALSE)=0,"",(VLOOKUP($T87,assortimenti!$A$3:$M$77,P$1,FALSE)*$U87))</f>
        <v/>
      </c>
      <c r="Q87" s="11" t="str">
        <f>IF(VLOOKUP($T87,assortimenti!$A$3:$M$77,Q$1,FALSE)=0,"",(VLOOKUP($T87,assortimenti!$A$3:$M$77,Q$1,FALSE)*$U87))</f>
        <v/>
      </c>
      <c r="R87" s="11" t="str">
        <f>IF(VLOOKUP($T87,assortimenti!$A$3:$M$77,R$1,FALSE)=0,"",(VLOOKUP($T87,assortimenti!$A$3:$M$77,R$1,FALSE)*$U87))</f>
        <v/>
      </c>
      <c r="S87" s="11" t="str">
        <f>IF(VLOOKUP($T87,assortimenti!$A$3:$M$77,S$1,FALSE)=0,"",(VLOOKUP($T87,assortimenti!$A$3:$M$77,S$1,FALSE)*$U87))</f>
        <v/>
      </c>
      <c r="T87" s="7" t="s">
        <v>12</v>
      </c>
      <c r="U87" s="51">
        <v>1</v>
      </c>
      <c r="V87" s="42">
        <f t="shared" si="2"/>
        <v>8</v>
      </c>
    </row>
    <row r="88" spans="1:22" ht="60.75" customHeight="1" x14ac:dyDescent="0.2">
      <c r="A88" s="5" t="s">
        <v>17</v>
      </c>
      <c r="B88" s="5" t="s">
        <v>15</v>
      </c>
      <c r="C88" s="5" t="s">
        <v>61</v>
      </c>
      <c r="D88" s="8" t="s">
        <v>141</v>
      </c>
      <c r="E88" s="5"/>
      <c r="F88" s="7">
        <v>50</v>
      </c>
      <c r="G88" s="7">
        <v>120</v>
      </c>
      <c r="H88" s="11" t="str">
        <f>IF(VLOOKUP($T88,assortimenti!$A$3:$M$77,H$1,FALSE)=0,"",(VLOOKUP($T88,assortimenti!$A$3:$M$77,H$1,FALSE)*$U88))</f>
        <v/>
      </c>
      <c r="I88" s="11">
        <f>IF(VLOOKUP($T88,assortimenti!$A$3:$M$77,I$1,FALSE)=0,"",(VLOOKUP($T88,assortimenti!$A$3:$M$77,I$1,FALSE)*$U88))</f>
        <v>1</v>
      </c>
      <c r="J88" s="11">
        <f>IF(VLOOKUP($T88,assortimenti!$A$3:$M$77,J$1,FALSE)=0,"",(VLOOKUP($T88,assortimenti!$A$3:$M$77,J$1,FALSE)*$U88))</f>
        <v>2</v>
      </c>
      <c r="K88" s="11">
        <f>IF(VLOOKUP($T88,assortimenti!$A$3:$M$77,K$1,FALSE)=0,"",(VLOOKUP($T88,assortimenti!$A$3:$M$77,K$1,FALSE)*$U88))</f>
        <v>2</v>
      </c>
      <c r="L88" s="11">
        <f>IF(VLOOKUP($T88,assortimenti!$A$3:$M$77,L$1,FALSE)=0,"",(VLOOKUP($T88,assortimenti!$A$3:$M$77,L$1,FALSE)*$U88))</f>
        <v>2</v>
      </c>
      <c r="M88" s="11">
        <f>IF(VLOOKUP($T88,assortimenti!$A$3:$M$77,M$1,FALSE)=0,"",(VLOOKUP($T88,assortimenti!$A$3:$M$77,M$1,FALSE)*$U88))</f>
        <v>1</v>
      </c>
      <c r="N88" s="11">
        <f>IF(VLOOKUP($T88,assortimenti!$A$3:$M$77,N$1,FALSE)=0,"",(VLOOKUP($T88,assortimenti!$A$3:$M$77,N$1,FALSE)*$U88))</f>
        <v>1</v>
      </c>
      <c r="O88" s="11" t="str">
        <f>IF(VLOOKUP($T88,assortimenti!$A$3:$M$77,O$1,FALSE)=0,"",(VLOOKUP($T88,assortimenti!$A$3:$M$77,O$1,FALSE)*$U88))</f>
        <v/>
      </c>
      <c r="P88" s="11" t="str">
        <f>IF(VLOOKUP($T88,assortimenti!$A$3:$M$77,P$1,FALSE)=0,"",(VLOOKUP($T88,assortimenti!$A$3:$M$77,P$1,FALSE)*$U88))</f>
        <v/>
      </c>
      <c r="Q88" s="11" t="str">
        <f>IF(VLOOKUP($T88,assortimenti!$A$3:$M$77,Q$1,FALSE)=0,"",(VLOOKUP($T88,assortimenti!$A$3:$M$77,Q$1,FALSE)*$U88))</f>
        <v/>
      </c>
      <c r="R88" s="11" t="str">
        <f>IF(VLOOKUP($T88,assortimenti!$A$3:$M$77,R$1,FALSE)=0,"",(VLOOKUP($T88,assortimenti!$A$3:$M$77,R$1,FALSE)*$U88))</f>
        <v/>
      </c>
      <c r="S88" s="11" t="str">
        <f>IF(VLOOKUP($T88,assortimenti!$A$3:$M$77,S$1,FALSE)=0,"",(VLOOKUP($T88,assortimenti!$A$3:$M$77,S$1,FALSE)*$U88))</f>
        <v/>
      </c>
      <c r="T88" s="7" t="s">
        <v>63</v>
      </c>
      <c r="U88" s="51">
        <v>1</v>
      </c>
      <c r="V88" s="42">
        <f t="shared" si="2"/>
        <v>9</v>
      </c>
    </row>
    <row r="89" spans="1:22" ht="60.75" customHeight="1" x14ac:dyDescent="0.2">
      <c r="A89" s="5" t="s">
        <v>17</v>
      </c>
      <c r="B89" s="6" t="s">
        <v>25</v>
      </c>
      <c r="C89" s="5" t="s">
        <v>62</v>
      </c>
      <c r="D89" s="8" t="s">
        <v>133</v>
      </c>
      <c r="E89" s="5"/>
      <c r="F89" s="7">
        <v>50</v>
      </c>
      <c r="G89" s="7">
        <v>120</v>
      </c>
      <c r="H89" s="11" t="str">
        <f>IF(VLOOKUP($T89,assortimenti!$A$3:$M$77,H$1,FALSE)=0,"",(VLOOKUP($T89,assortimenti!$A$3:$M$77,H$1,FALSE)*$U89))</f>
        <v/>
      </c>
      <c r="I89" s="11" t="str">
        <f>IF(VLOOKUP($T89,assortimenti!$A$3:$M$77,I$1,FALSE)=0,"",(VLOOKUP($T89,assortimenti!$A$3:$M$77,I$1,FALSE)*$U89))</f>
        <v/>
      </c>
      <c r="J89" s="11" t="str">
        <f>IF(VLOOKUP($T89,assortimenti!$A$3:$M$77,J$1,FALSE)=0,"",(VLOOKUP($T89,assortimenti!$A$3:$M$77,J$1,FALSE)*$U89))</f>
        <v/>
      </c>
      <c r="K89" s="11" t="str">
        <f>IF(VLOOKUP($T89,assortimenti!$A$3:$M$77,K$1,FALSE)=0,"",(VLOOKUP($T89,assortimenti!$A$3:$M$77,K$1,FALSE)*$U89))</f>
        <v/>
      </c>
      <c r="L89" s="11" t="str">
        <f>IF(VLOOKUP($T89,assortimenti!$A$3:$M$77,L$1,FALSE)=0,"",(VLOOKUP($T89,assortimenti!$A$3:$M$77,L$1,FALSE)*$U89))</f>
        <v/>
      </c>
      <c r="M89" s="11">
        <f>IF(VLOOKUP($T89,assortimenti!$A$3:$M$77,M$1,FALSE)=0,"",(VLOOKUP($T89,assortimenti!$A$3:$M$77,M$1,FALSE)*$U89))</f>
        <v>4</v>
      </c>
      <c r="N89" s="11">
        <f>IF(VLOOKUP($T89,assortimenti!$A$3:$M$77,N$1,FALSE)=0,"",(VLOOKUP($T89,assortimenti!$A$3:$M$77,N$1,FALSE)*$U89))</f>
        <v>8</v>
      </c>
      <c r="O89" s="11">
        <f>IF(VLOOKUP($T89,assortimenti!$A$3:$M$77,O$1,FALSE)=0,"",(VLOOKUP($T89,assortimenti!$A$3:$M$77,O$1,FALSE)*$U89))</f>
        <v>12</v>
      </c>
      <c r="P89" s="11">
        <f>IF(VLOOKUP($T89,assortimenti!$A$3:$M$77,P$1,FALSE)=0,"",(VLOOKUP($T89,assortimenti!$A$3:$M$77,P$1,FALSE)*$U89))</f>
        <v>12</v>
      </c>
      <c r="Q89" s="11">
        <f>IF(VLOOKUP($T89,assortimenti!$A$3:$M$77,Q$1,FALSE)=0,"",(VLOOKUP($T89,assortimenti!$A$3:$M$77,Q$1,FALSE)*$U89))</f>
        <v>4</v>
      </c>
      <c r="R89" s="11">
        <f>IF(VLOOKUP($T89,assortimenti!$A$3:$M$77,R$1,FALSE)=0,"",(VLOOKUP($T89,assortimenti!$A$3:$M$77,R$1,FALSE)*$U89))</f>
        <v>4</v>
      </c>
      <c r="S89" s="11">
        <f>IF(VLOOKUP($T89,assortimenti!$A$3:$M$77,S$1,FALSE)=0,"",(VLOOKUP($T89,assortimenti!$A$3:$M$77,S$1,FALSE)*$U89))</f>
        <v>4</v>
      </c>
      <c r="T89" s="5" t="s">
        <v>65</v>
      </c>
      <c r="U89" s="51">
        <v>4</v>
      </c>
      <c r="V89" s="42">
        <f t="shared" si="2"/>
        <v>48</v>
      </c>
    </row>
    <row r="90" spans="1:22" ht="60.75" customHeight="1" x14ac:dyDescent="0.2">
      <c r="A90" s="5" t="s">
        <v>17</v>
      </c>
      <c r="B90" s="6" t="s">
        <v>25</v>
      </c>
      <c r="C90" s="5" t="s">
        <v>62</v>
      </c>
      <c r="D90" s="8" t="s">
        <v>134</v>
      </c>
      <c r="E90" s="5"/>
      <c r="F90" s="7">
        <v>50</v>
      </c>
      <c r="G90" s="7">
        <v>120</v>
      </c>
      <c r="H90" s="11" t="str">
        <f>IF(VLOOKUP($T90,assortimenti!$A$3:$M$77,H$1,FALSE)=0,"",(VLOOKUP($T90,assortimenti!$A$3:$M$77,H$1,FALSE)*$U90))</f>
        <v/>
      </c>
      <c r="I90" s="11" t="str">
        <f>IF(VLOOKUP($T90,assortimenti!$A$3:$M$77,I$1,FALSE)=0,"",(VLOOKUP($T90,assortimenti!$A$3:$M$77,I$1,FALSE)*$U90))</f>
        <v/>
      </c>
      <c r="J90" s="11" t="str">
        <f>IF(VLOOKUP($T90,assortimenti!$A$3:$M$77,J$1,FALSE)=0,"",(VLOOKUP($T90,assortimenti!$A$3:$M$77,J$1,FALSE)*$U90))</f>
        <v/>
      </c>
      <c r="K90" s="11" t="str">
        <f>IF(VLOOKUP($T90,assortimenti!$A$3:$M$77,K$1,FALSE)=0,"",(VLOOKUP($T90,assortimenti!$A$3:$M$77,K$1,FALSE)*$U90))</f>
        <v/>
      </c>
      <c r="L90" s="11" t="str">
        <f>IF(VLOOKUP($T90,assortimenti!$A$3:$M$77,L$1,FALSE)=0,"",(VLOOKUP($T90,assortimenti!$A$3:$M$77,L$1,FALSE)*$U90))</f>
        <v/>
      </c>
      <c r="M90" s="11">
        <f>IF(VLOOKUP($T90,assortimenti!$A$3:$M$77,M$1,FALSE)=0,"",(VLOOKUP($T90,assortimenti!$A$3:$M$77,M$1,FALSE)*$U90))</f>
        <v>2</v>
      </c>
      <c r="N90" s="11">
        <f>IF(VLOOKUP($T90,assortimenti!$A$3:$M$77,N$1,FALSE)=0,"",(VLOOKUP($T90,assortimenti!$A$3:$M$77,N$1,FALSE)*$U90))</f>
        <v>4</v>
      </c>
      <c r="O90" s="11">
        <f>IF(VLOOKUP($T90,assortimenti!$A$3:$M$77,O$1,FALSE)=0,"",(VLOOKUP($T90,assortimenti!$A$3:$M$77,O$1,FALSE)*$U90))</f>
        <v>6</v>
      </c>
      <c r="P90" s="11">
        <f>IF(VLOOKUP($T90,assortimenti!$A$3:$M$77,P$1,FALSE)=0,"",(VLOOKUP($T90,assortimenti!$A$3:$M$77,P$1,FALSE)*$U90))</f>
        <v>6</v>
      </c>
      <c r="Q90" s="11">
        <f>IF(VLOOKUP($T90,assortimenti!$A$3:$M$77,Q$1,FALSE)=0,"",(VLOOKUP($T90,assortimenti!$A$3:$M$77,Q$1,FALSE)*$U90))</f>
        <v>4</v>
      </c>
      <c r="R90" s="11">
        <f>IF(VLOOKUP($T90,assortimenti!$A$3:$M$77,R$1,FALSE)=0,"",(VLOOKUP($T90,assortimenti!$A$3:$M$77,R$1,FALSE)*$U90))</f>
        <v>2</v>
      </c>
      <c r="S90" s="11" t="str">
        <f>IF(VLOOKUP($T90,assortimenti!$A$3:$M$77,S$1,FALSE)=0,"",(VLOOKUP($T90,assortimenti!$A$3:$M$77,S$1,FALSE)*$U90))</f>
        <v/>
      </c>
      <c r="T90" s="7" t="s">
        <v>14</v>
      </c>
      <c r="U90" s="51">
        <v>2</v>
      </c>
      <c r="V90" s="42">
        <f t="shared" si="2"/>
        <v>24</v>
      </c>
    </row>
    <row r="91" spans="1:22" ht="60.75" customHeight="1" x14ac:dyDescent="0.2">
      <c r="A91" s="5" t="s">
        <v>17</v>
      </c>
      <c r="B91" s="6" t="s">
        <v>25</v>
      </c>
      <c r="C91" s="5" t="s">
        <v>62</v>
      </c>
      <c r="D91" s="8" t="s">
        <v>135</v>
      </c>
      <c r="E91" s="5"/>
      <c r="F91" s="7">
        <v>50</v>
      </c>
      <c r="G91" s="7">
        <v>120</v>
      </c>
      <c r="H91" s="11" t="str">
        <f>IF(VLOOKUP($T91,assortimenti!$A$3:$M$77,H$1,FALSE)=0,"",(VLOOKUP($T91,assortimenti!$A$3:$M$77,H$1,FALSE)*$U91))</f>
        <v/>
      </c>
      <c r="I91" s="11" t="str">
        <f>IF(VLOOKUP($T91,assortimenti!$A$3:$M$77,I$1,FALSE)=0,"",(VLOOKUP($T91,assortimenti!$A$3:$M$77,I$1,FALSE)*$U91))</f>
        <v/>
      </c>
      <c r="J91" s="11" t="str">
        <f>IF(VLOOKUP($T91,assortimenti!$A$3:$M$77,J$1,FALSE)=0,"",(VLOOKUP($T91,assortimenti!$A$3:$M$77,J$1,FALSE)*$U91))</f>
        <v/>
      </c>
      <c r="K91" s="11" t="str">
        <f>IF(VLOOKUP($T91,assortimenti!$A$3:$M$77,K$1,FALSE)=0,"",(VLOOKUP($T91,assortimenti!$A$3:$M$77,K$1,FALSE)*$U91))</f>
        <v/>
      </c>
      <c r="L91" s="11" t="str">
        <f>IF(VLOOKUP($T91,assortimenti!$A$3:$M$77,L$1,FALSE)=0,"",(VLOOKUP($T91,assortimenti!$A$3:$M$77,L$1,FALSE)*$U91))</f>
        <v/>
      </c>
      <c r="M91" s="11">
        <f>IF(VLOOKUP($T91,assortimenti!$A$3:$M$77,M$1,FALSE)=0,"",(VLOOKUP($T91,assortimenti!$A$3:$M$77,M$1,FALSE)*$U91))</f>
        <v>2</v>
      </c>
      <c r="N91" s="11">
        <f>IF(VLOOKUP($T91,assortimenti!$A$3:$M$77,N$1,FALSE)=0,"",(VLOOKUP($T91,assortimenti!$A$3:$M$77,N$1,FALSE)*$U91))</f>
        <v>2</v>
      </c>
      <c r="O91" s="11">
        <f>IF(VLOOKUP($T91,assortimenti!$A$3:$M$77,O$1,FALSE)=0,"",(VLOOKUP($T91,assortimenti!$A$3:$M$77,O$1,FALSE)*$U91))</f>
        <v>4</v>
      </c>
      <c r="P91" s="11">
        <f>IF(VLOOKUP($T91,assortimenti!$A$3:$M$77,P$1,FALSE)=0,"",(VLOOKUP($T91,assortimenti!$A$3:$M$77,P$1,FALSE)*$U91))</f>
        <v>4</v>
      </c>
      <c r="Q91" s="11">
        <f>IF(VLOOKUP($T91,assortimenti!$A$3:$M$77,Q$1,FALSE)=0,"",(VLOOKUP($T91,assortimenti!$A$3:$M$77,Q$1,FALSE)*$U91))</f>
        <v>2</v>
      </c>
      <c r="R91" s="11">
        <f>IF(VLOOKUP($T91,assortimenti!$A$3:$M$77,R$1,FALSE)=0,"",(VLOOKUP($T91,assortimenti!$A$3:$M$77,R$1,FALSE)*$U91))</f>
        <v>2</v>
      </c>
      <c r="S91" s="11" t="str">
        <f>IF(VLOOKUP($T91,assortimenti!$A$3:$M$77,S$1,FALSE)=0,"",(VLOOKUP($T91,assortimenti!$A$3:$M$77,S$1,FALSE)*$U91))</f>
        <v/>
      </c>
      <c r="T91" s="7" t="s">
        <v>13</v>
      </c>
      <c r="U91" s="51">
        <v>2</v>
      </c>
      <c r="V91" s="42">
        <f t="shared" si="2"/>
        <v>16</v>
      </c>
    </row>
    <row r="92" spans="1:22" ht="60.75" customHeight="1" x14ac:dyDescent="0.2">
      <c r="A92" s="5" t="s">
        <v>17</v>
      </c>
      <c r="B92" s="6" t="s">
        <v>25</v>
      </c>
      <c r="C92" s="5" t="s">
        <v>62</v>
      </c>
      <c r="D92" s="8" t="s">
        <v>332</v>
      </c>
      <c r="E92" s="5"/>
      <c r="F92" s="7">
        <v>50</v>
      </c>
      <c r="G92" s="7">
        <v>120</v>
      </c>
      <c r="H92" s="11"/>
      <c r="I92" s="11"/>
      <c r="J92" s="11"/>
      <c r="K92" s="11"/>
      <c r="L92" s="11"/>
      <c r="M92" s="11"/>
      <c r="N92" s="11"/>
      <c r="O92" s="11">
        <v>16</v>
      </c>
      <c r="P92" s="11">
        <v>16</v>
      </c>
      <c r="Q92" s="11">
        <v>8</v>
      </c>
      <c r="R92" s="11">
        <v>8</v>
      </c>
      <c r="S92" s="11"/>
      <c r="T92" s="7" t="s">
        <v>329</v>
      </c>
      <c r="U92" s="51">
        <v>8</v>
      </c>
      <c r="V92" s="42">
        <v>48</v>
      </c>
    </row>
    <row r="93" spans="1:22" ht="60.75" customHeight="1" x14ac:dyDescent="0.2">
      <c r="A93" s="5" t="s">
        <v>17</v>
      </c>
      <c r="B93" s="6" t="s">
        <v>25</v>
      </c>
      <c r="C93" s="5" t="s">
        <v>62</v>
      </c>
      <c r="D93" s="8" t="s">
        <v>142</v>
      </c>
      <c r="E93" s="5"/>
      <c r="F93" s="7">
        <v>50</v>
      </c>
      <c r="G93" s="7">
        <v>120</v>
      </c>
      <c r="H93" s="11" t="str">
        <f>IF(VLOOKUP($T93,assortimenti!$A$3:$M$77,H$1,FALSE)=0,"",(VLOOKUP($T93,assortimenti!$A$3:$M$77,H$1,FALSE)*$U93))</f>
        <v/>
      </c>
      <c r="I93" s="11" t="str">
        <f>IF(VLOOKUP($T93,assortimenti!$A$3:$M$77,I$1,FALSE)=0,"",(VLOOKUP($T93,assortimenti!$A$3:$M$77,I$1,FALSE)*$U93))</f>
        <v/>
      </c>
      <c r="J93" s="11" t="str">
        <f>IF(VLOOKUP($T93,assortimenti!$A$3:$M$77,J$1,FALSE)=0,"",(VLOOKUP($T93,assortimenti!$A$3:$M$77,J$1,FALSE)*$U93))</f>
        <v/>
      </c>
      <c r="K93" s="11" t="str">
        <f>IF(VLOOKUP($T93,assortimenti!$A$3:$M$77,K$1,FALSE)=0,"",(VLOOKUP($T93,assortimenti!$A$3:$M$77,K$1,FALSE)*$U93))</f>
        <v/>
      </c>
      <c r="L93" s="11" t="str">
        <f>IF(VLOOKUP($T93,assortimenti!$A$3:$M$77,L$1,FALSE)=0,"",(VLOOKUP($T93,assortimenti!$A$3:$M$77,L$1,FALSE)*$U93))</f>
        <v/>
      </c>
      <c r="M93" s="11">
        <f>IF(VLOOKUP($T93,assortimenti!$A$3:$M$77,M$1,FALSE)=0,"",(VLOOKUP($T93,assortimenti!$A$3:$M$77,M$1,FALSE)*$U93))</f>
        <v>8</v>
      </c>
      <c r="N93" s="11">
        <f>IF(VLOOKUP($T93,assortimenti!$A$3:$M$77,N$1,FALSE)=0,"",(VLOOKUP($T93,assortimenti!$A$3:$M$77,N$1,FALSE)*$U93))</f>
        <v>16</v>
      </c>
      <c r="O93" s="11">
        <f>IF(VLOOKUP($T93,assortimenti!$A$3:$M$77,O$1,FALSE)=0,"",(VLOOKUP($T93,assortimenti!$A$3:$M$77,O$1,FALSE)*$U93))</f>
        <v>16</v>
      </c>
      <c r="P93" s="11">
        <f>IF(VLOOKUP($T93,assortimenti!$A$3:$M$77,P$1,FALSE)=0,"",(VLOOKUP($T93,assortimenti!$A$3:$M$77,P$1,FALSE)*$U93))</f>
        <v>16</v>
      </c>
      <c r="Q93" s="11">
        <f>IF(VLOOKUP($T93,assortimenti!$A$3:$M$77,Q$1,FALSE)=0,"",(VLOOKUP($T93,assortimenti!$A$3:$M$77,Q$1,FALSE)*$U93))</f>
        <v>8</v>
      </c>
      <c r="R93" s="11">
        <f>IF(VLOOKUP($T93,assortimenti!$A$3:$M$77,R$1,FALSE)=0,"",(VLOOKUP($T93,assortimenti!$A$3:$M$77,R$1,FALSE)*$U93))</f>
        <v>8</v>
      </c>
      <c r="S93" s="11" t="str">
        <f>IF(VLOOKUP($T93,assortimenti!$A$3:$M$77,S$1,FALSE)=0,"",(VLOOKUP($T93,assortimenti!$A$3:$M$77,S$1,FALSE)*$U93))</f>
        <v/>
      </c>
      <c r="T93" s="7" t="s">
        <v>66</v>
      </c>
      <c r="U93" s="51">
        <v>8</v>
      </c>
      <c r="V93" s="42">
        <f t="shared" si="2"/>
        <v>72</v>
      </c>
    </row>
    <row r="94" spans="1:22" ht="60.75" customHeight="1" x14ac:dyDescent="0.2">
      <c r="A94" s="5" t="s">
        <v>17</v>
      </c>
      <c r="B94" s="6" t="s">
        <v>25</v>
      </c>
      <c r="C94" s="5" t="s">
        <v>62</v>
      </c>
      <c r="D94" s="8" t="s">
        <v>143</v>
      </c>
      <c r="E94" s="5"/>
      <c r="F94" s="7">
        <v>50</v>
      </c>
      <c r="G94" s="7">
        <v>120</v>
      </c>
      <c r="H94" s="7"/>
      <c r="I94" s="5"/>
      <c r="J94" s="5"/>
      <c r="K94" s="5"/>
      <c r="L94" s="5"/>
      <c r="M94" s="5">
        <v>1</v>
      </c>
      <c r="N94" s="5">
        <v>1</v>
      </c>
      <c r="O94" s="5"/>
      <c r="P94" s="5"/>
      <c r="Q94" s="5"/>
      <c r="R94" s="5"/>
      <c r="S94" s="5">
        <v>1</v>
      </c>
      <c r="T94" s="7" t="s">
        <v>22</v>
      </c>
      <c r="U94" s="51"/>
      <c r="V94" s="42">
        <f t="shared" si="2"/>
        <v>3</v>
      </c>
    </row>
    <row r="95" spans="1:22" ht="60.75" customHeight="1" x14ac:dyDescent="0.2"/>
    <row r="96" spans="1:22" ht="60.75" customHeight="1" x14ac:dyDescent="0.2"/>
    <row r="97" ht="60.75" customHeight="1" x14ac:dyDescent="0.2"/>
    <row r="98" ht="60.75" customHeight="1" x14ac:dyDescent="0.2"/>
    <row r="99" ht="60.75" customHeight="1" x14ac:dyDescent="0.2"/>
    <row r="100" ht="60.75" customHeight="1" x14ac:dyDescent="0.2"/>
    <row r="101" ht="60.75" customHeight="1" x14ac:dyDescent="0.2"/>
    <row r="102" ht="60.75" customHeight="1" x14ac:dyDescent="0.2"/>
    <row r="103" ht="60.75" customHeight="1" x14ac:dyDescent="0.2"/>
    <row r="104" ht="60.75" customHeight="1" x14ac:dyDescent="0.2"/>
    <row r="105" ht="60.75" customHeight="1" x14ac:dyDescent="0.2"/>
    <row r="106" ht="60.75" customHeight="1" x14ac:dyDescent="0.2"/>
    <row r="107" ht="60.75" customHeight="1" x14ac:dyDescent="0.2"/>
    <row r="108" ht="60.75" customHeight="1" x14ac:dyDescent="0.2"/>
    <row r="109" ht="60.75" customHeight="1" x14ac:dyDescent="0.2"/>
    <row r="110" ht="60.75" customHeight="1" x14ac:dyDescent="0.2"/>
    <row r="111" ht="60.75" customHeight="1" x14ac:dyDescent="0.2"/>
    <row r="112" ht="60.75" customHeight="1" x14ac:dyDescent="0.2"/>
    <row r="113" ht="60.75" customHeight="1" x14ac:dyDescent="0.2"/>
    <row r="114" ht="60.75" customHeight="1" x14ac:dyDescent="0.2"/>
    <row r="115" ht="60.75" customHeight="1" x14ac:dyDescent="0.2"/>
    <row r="116" ht="60.75" customHeight="1" x14ac:dyDescent="0.2"/>
    <row r="117" ht="60.75" customHeight="1" x14ac:dyDescent="0.2"/>
    <row r="118" ht="60.75" customHeight="1" x14ac:dyDescent="0.2"/>
    <row r="119" ht="60.75" customHeight="1" x14ac:dyDescent="0.2"/>
    <row r="120" ht="60.75" customHeight="1" x14ac:dyDescent="0.2"/>
    <row r="121" ht="60.75" customHeight="1" x14ac:dyDescent="0.2"/>
    <row r="122" ht="60.75" customHeight="1" x14ac:dyDescent="0.2"/>
    <row r="123" ht="60.75" customHeight="1" x14ac:dyDescent="0.2"/>
    <row r="124" ht="60.75" customHeight="1" x14ac:dyDescent="0.2"/>
    <row r="125" ht="60.75" customHeight="1" x14ac:dyDescent="0.2"/>
    <row r="126" ht="60.75" customHeight="1" x14ac:dyDescent="0.2"/>
    <row r="127" ht="60.75" customHeight="1" x14ac:dyDescent="0.2"/>
    <row r="128" ht="60.75" customHeight="1" x14ac:dyDescent="0.2"/>
    <row r="129" ht="60.75" customHeight="1" x14ac:dyDescent="0.2"/>
    <row r="130" ht="60.75" customHeight="1" x14ac:dyDescent="0.2"/>
    <row r="131" ht="60.75" customHeight="1" x14ac:dyDescent="0.2"/>
    <row r="132" ht="60.75" customHeight="1" x14ac:dyDescent="0.2"/>
    <row r="133" ht="60.75" customHeight="1" x14ac:dyDescent="0.2"/>
    <row r="134" ht="60.75" customHeight="1" x14ac:dyDescent="0.2"/>
    <row r="135" ht="60.75" customHeight="1" x14ac:dyDescent="0.2"/>
    <row r="136" ht="60.75" customHeight="1" x14ac:dyDescent="0.2"/>
    <row r="137" ht="60.75" customHeight="1" x14ac:dyDescent="0.2"/>
    <row r="138" ht="60.75" customHeight="1" x14ac:dyDescent="0.2"/>
    <row r="139" ht="60.75" customHeight="1" x14ac:dyDescent="0.2"/>
    <row r="140" ht="60.75" customHeight="1" x14ac:dyDescent="0.2"/>
    <row r="141" ht="60.75" customHeight="1" x14ac:dyDescent="0.2"/>
    <row r="142" ht="60.75" customHeight="1" x14ac:dyDescent="0.2"/>
    <row r="143" ht="60.75" customHeight="1" x14ac:dyDescent="0.2"/>
    <row r="144" ht="60.75" customHeight="1" x14ac:dyDescent="0.2"/>
    <row r="145" ht="60.75" customHeight="1" x14ac:dyDescent="0.2"/>
    <row r="146" ht="60.75" customHeight="1" x14ac:dyDescent="0.2"/>
    <row r="147" ht="60.75" customHeight="1" x14ac:dyDescent="0.2"/>
    <row r="148" ht="60.75" customHeight="1" x14ac:dyDescent="0.2"/>
    <row r="149" ht="60.75" customHeight="1" x14ac:dyDescent="0.2"/>
    <row r="150" ht="60.75" customHeight="1" x14ac:dyDescent="0.2"/>
    <row r="151" ht="60.75" customHeight="1" x14ac:dyDescent="0.2"/>
    <row r="152" ht="60.75" customHeight="1" x14ac:dyDescent="0.2"/>
    <row r="153" ht="60.75" customHeight="1" x14ac:dyDescent="0.2"/>
    <row r="154" ht="60.75" customHeight="1" x14ac:dyDescent="0.2"/>
    <row r="155" ht="60.75" customHeight="1" x14ac:dyDescent="0.2"/>
    <row r="156" ht="60.75" customHeight="1" x14ac:dyDescent="0.2"/>
    <row r="157" ht="60.75" customHeight="1" x14ac:dyDescent="0.2"/>
    <row r="158" ht="60.75" customHeight="1" x14ac:dyDescent="0.2"/>
    <row r="159" ht="60.75" customHeight="1" x14ac:dyDescent="0.2"/>
    <row r="160" ht="60.75" customHeight="1" x14ac:dyDescent="0.2"/>
    <row r="161" ht="60.75" customHeight="1" x14ac:dyDescent="0.2"/>
    <row r="162" ht="60.75" customHeight="1" x14ac:dyDescent="0.2"/>
    <row r="163" ht="60.75" customHeight="1" x14ac:dyDescent="0.2"/>
    <row r="164" ht="60.75" customHeight="1" x14ac:dyDescent="0.2"/>
    <row r="165" ht="60.75" customHeight="1" x14ac:dyDescent="0.2"/>
    <row r="166" ht="60.75" customHeight="1" x14ac:dyDescent="0.2"/>
    <row r="167" ht="60.75" customHeight="1" x14ac:dyDescent="0.2"/>
    <row r="168" ht="60.75" customHeight="1" x14ac:dyDescent="0.2"/>
    <row r="169" ht="60.75" customHeight="1" x14ac:dyDescent="0.2"/>
    <row r="170" ht="60.75" customHeight="1" x14ac:dyDescent="0.2"/>
    <row r="171" ht="60.75" customHeight="1" x14ac:dyDescent="0.2"/>
    <row r="172" ht="60.75" customHeight="1" x14ac:dyDescent="0.2"/>
    <row r="173" ht="60.75" customHeight="1" x14ac:dyDescent="0.2"/>
    <row r="174" ht="60.75" customHeight="1" x14ac:dyDescent="0.2"/>
    <row r="175" ht="60.75" customHeight="1" x14ac:dyDescent="0.2"/>
    <row r="176" ht="60.75" customHeight="1" x14ac:dyDescent="0.2"/>
    <row r="177" ht="60.75" customHeight="1" x14ac:dyDescent="0.2"/>
    <row r="178" ht="60.75" customHeight="1" x14ac:dyDescent="0.2"/>
    <row r="179" ht="60.75" customHeight="1" x14ac:dyDescent="0.2"/>
    <row r="180" ht="60.75" customHeight="1" x14ac:dyDescent="0.2"/>
    <row r="181" ht="60.75" customHeight="1" x14ac:dyDescent="0.2"/>
    <row r="182" ht="60.75" customHeight="1" x14ac:dyDescent="0.2"/>
    <row r="183" ht="60.75" customHeight="1" x14ac:dyDescent="0.2"/>
    <row r="184" ht="60.75" customHeight="1" x14ac:dyDescent="0.2"/>
    <row r="185" ht="60.75" customHeight="1" x14ac:dyDescent="0.2"/>
    <row r="186" ht="60.75" customHeight="1" x14ac:dyDescent="0.2"/>
    <row r="187" ht="60.75" customHeight="1" x14ac:dyDescent="0.2"/>
    <row r="188" ht="60.75" customHeight="1" x14ac:dyDescent="0.2"/>
    <row r="189" ht="60.75" customHeight="1" x14ac:dyDescent="0.2"/>
    <row r="190" ht="60.75" customHeight="1" x14ac:dyDescent="0.2"/>
    <row r="191" ht="60.75" customHeight="1" x14ac:dyDescent="0.2"/>
    <row r="192" ht="60.75" customHeight="1" x14ac:dyDescent="0.2"/>
    <row r="193" ht="60.75" customHeight="1" x14ac:dyDescent="0.2"/>
    <row r="194" ht="60.75" customHeight="1" x14ac:dyDescent="0.2"/>
    <row r="195" ht="60.75" customHeight="1" x14ac:dyDescent="0.2"/>
    <row r="196" ht="60.75" customHeight="1" x14ac:dyDescent="0.2"/>
    <row r="197" ht="60.75" customHeight="1" x14ac:dyDescent="0.2"/>
    <row r="198" ht="60.75" customHeight="1" x14ac:dyDescent="0.2"/>
    <row r="199" ht="60.75" customHeight="1" x14ac:dyDescent="0.2"/>
    <row r="200" ht="60.75" customHeight="1" x14ac:dyDescent="0.2"/>
    <row r="201" ht="60.75" customHeight="1" x14ac:dyDescent="0.2"/>
    <row r="202" ht="60.75" customHeight="1" x14ac:dyDescent="0.2"/>
    <row r="203" ht="60.75" customHeight="1" x14ac:dyDescent="0.2"/>
    <row r="204" ht="60.75" customHeight="1" x14ac:dyDescent="0.2"/>
    <row r="205" ht="60.75" customHeight="1" x14ac:dyDescent="0.2"/>
    <row r="206" ht="60.75" customHeight="1" x14ac:dyDescent="0.2"/>
    <row r="207" ht="60.75" customHeight="1" x14ac:dyDescent="0.2"/>
    <row r="208" ht="60.75" customHeight="1" x14ac:dyDescent="0.2"/>
    <row r="209" ht="60.75" customHeight="1" x14ac:dyDescent="0.2"/>
    <row r="210" ht="60.75" customHeight="1" x14ac:dyDescent="0.2"/>
    <row r="211" ht="60.75" customHeight="1" x14ac:dyDescent="0.2"/>
    <row r="212" ht="60.75" customHeight="1" x14ac:dyDescent="0.2"/>
    <row r="213" ht="60.75" customHeight="1" x14ac:dyDescent="0.2"/>
    <row r="214" ht="60.75" customHeight="1" x14ac:dyDescent="0.2"/>
    <row r="215" ht="60.75" customHeight="1" x14ac:dyDescent="0.2"/>
    <row r="216" ht="60.75" customHeight="1" x14ac:dyDescent="0.2"/>
    <row r="217" ht="60.75" customHeight="1" x14ac:dyDescent="0.2"/>
    <row r="218" ht="60.75" customHeight="1" x14ac:dyDescent="0.2"/>
    <row r="219" ht="60.75" customHeight="1" x14ac:dyDescent="0.2"/>
    <row r="220" ht="60.75" customHeight="1" x14ac:dyDescent="0.2"/>
    <row r="221" ht="60.75" customHeight="1" x14ac:dyDescent="0.2"/>
    <row r="222" ht="60.75" customHeight="1" x14ac:dyDescent="0.2"/>
    <row r="223" ht="60.75" customHeight="1" x14ac:dyDescent="0.2"/>
    <row r="224" ht="60.75" customHeight="1" x14ac:dyDescent="0.2"/>
    <row r="225" ht="60.75" customHeight="1" x14ac:dyDescent="0.2"/>
    <row r="226" ht="60.75" customHeight="1" x14ac:dyDescent="0.2"/>
    <row r="227" ht="60.75" customHeight="1" x14ac:dyDescent="0.2"/>
    <row r="228" ht="60.75" customHeight="1" x14ac:dyDescent="0.2"/>
    <row r="229" ht="60.75" customHeight="1" x14ac:dyDescent="0.2"/>
    <row r="230" ht="60.75" customHeight="1" x14ac:dyDescent="0.2"/>
    <row r="231" ht="60.75" customHeight="1" x14ac:dyDescent="0.2"/>
    <row r="232" ht="60.75" customHeight="1" x14ac:dyDescent="0.2"/>
    <row r="233" ht="60.75" customHeight="1" x14ac:dyDescent="0.2"/>
    <row r="234" ht="60.75" customHeight="1" x14ac:dyDescent="0.2"/>
    <row r="235" ht="60.75" customHeight="1" x14ac:dyDescent="0.2"/>
    <row r="236" ht="60.75" customHeight="1" x14ac:dyDescent="0.2"/>
    <row r="237" ht="60.75" customHeight="1" x14ac:dyDescent="0.2"/>
    <row r="238" ht="60.75" customHeight="1" x14ac:dyDescent="0.2"/>
    <row r="239" ht="60.75" customHeight="1" x14ac:dyDescent="0.2"/>
    <row r="240" ht="60.75" customHeight="1" x14ac:dyDescent="0.2"/>
    <row r="241" ht="60.75" customHeight="1" x14ac:dyDescent="0.2"/>
    <row r="242" ht="60.75" customHeight="1" x14ac:dyDescent="0.2"/>
    <row r="243" ht="60.75" customHeight="1" x14ac:dyDescent="0.2"/>
    <row r="244" ht="60.75" customHeight="1" x14ac:dyDescent="0.2"/>
    <row r="245" ht="60.75" customHeight="1" x14ac:dyDescent="0.2"/>
    <row r="246" ht="60.75" customHeight="1" x14ac:dyDescent="0.2"/>
    <row r="247" ht="60.75" customHeight="1" x14ac:dyDescent="0.2"/>
    <row r="248" ht="60.75" customHeight="1" x14ac:dyDescent="0.2"/>
    <row r="249" ht="60.75" customHeight="1" x14ac:dyDescent="0.2"/>
    <row r="250" ht="60.75" customHeight="1" x14ac:dyDescent="0.2"/>
    <row r="251" ht="60.75" customHeight="1" x14ac:dyDescent="0.2"/>
    <row r="252" ht="60.75" customHeight="1" x14ac:dyDescent="0.2"/>
    <row r="253" ht="60.75" customHeight="1" x14ac:dyDescent="0.2"/>
    <row r="254" ht="60.75" customHeight="1" x14ac:dyDescent="0.2"/>
    <row r="255" ht="60.75" customHeight="1" x14ac:dyDescent="0.2"/>
    <row r="256" ht="60.75" customHeight="1" x14ac:dyDescent="0.2"/>
    <row r="257" ht="60.75" customHeight="1" x14ac:dyDescent="0.2"/>
    <row r="258" ht="60.75" customHeight="1" x14ac:dyDescent="0.2"/>
    <row r="259" ht="60.75" customHeight="1" x14ac:dyDescent="0.2"/>
    <row r="260" ht="60.75" customHeight="1" x14ac:dyDescent="0.2"/>
    <row r="261" ht="60.75" customHeight="1" x14ac:dyDescent="0.2"/>
    <row r="262" ht="60.75" customHeight="1" x14ac:dyDescent="0.2"/>
    <row r="263" ht="60.75" customHeight="1" x14ac:dyDescent="0.2"/>
    <row r="264" ht="60.75" customHeight="1" x14ac:dyDescent="0.2"/>
    <row r="265" ht="60.75" customHeight="1" x14ac:dyDescent="0.2"/>
    <row r="266" ht="60.75" customHeight="1" x14ac:dyDescent="0.2"/>
    <row r="267" ht="60.75" customHeight="1" x14ac:dyDescent="0.2"/>
    <row r="268" ht="60.75" customHeight="1" x14ac:dyDescent="0.2"/>
    <row r="269" ht="60.75" customHeight="1" x14ac:dyDescent="0.2"/>
    <row r="270" ht="60.75" customHeight="1" x14ac:dyDescent="0.2"/>
    <row r="271" ht="60.75" customHeight="1" x14ac:dyDescent="0.2"/>
    <row r="272" ht="60.75" customHeight="1" x14ac:dyDescent="0.2"/>
    <row r="273" ht="60.75" customHeight="1" x14ac:dyDescent="0.2"/>
    <row r="274" ht="60.75" customHeight="1" x14ac:dyDescent="0.2"/>
    <row r="275" ht="60.75" customHeight="1" x14ac:dyDescent="0.2"/>
    <row r="276" ht="60.75" customHeight="1" x14ac:dyDescent="0.2"/>
    <row r="277" ht="60.75" customHeight="1" x14ac:dyDescent="0.2"/>
    <row r="278" ht="60.75" customHeight="1" x14ac:dyDescent="0.2"/>
    <row r="279" ht="60.75" customHeight="1" x14ac:dyDescent="0.2"/>
    <row r="280" ht="60.75" customHeight="1" x14ac:dyDescent="0.2"/>
    <row r="281" ht="60.75" customHeight="1" x14ac:dyDescent="0.2"/>
    <row r="282" ht="60.75" customHeight="1" x14ac:dyDescent="0.2"/>
    <row r="283" ht="60.75" customHeight="1" x14ac:dyDescent="0.2"/>
    <row r="284" ht="60.75" customHeight="1" x14ac:dyDescent="0.2"/>
    <row r="285" ht="60.75" customHeight="1" x14ac:dyDescent="0.2"/>
    <row r="286" ht="60.75" customHeight="1" x14ac:dyDescent="0.2"/>
    <row r="287" ht="60.75" customHeight="1" x14ac:dyDescent="0.2"/>
    <row r="288" ht="60.75" customHeight="1" x14ac:dyDescent="0.2"/>
    <row r="289" ht="60.75" customHeight="1" x14ac:dyDescent="0.2"/>
    <row r="290" ht="60.75" customHeight="1" x14ac:dyDescent="0.2"/>
    <row r="291" ht="60.75" customHeight="1" x14ac:dyDescent="0.2"/>
    <row r="292" ht="60.75" customHeight="1" x14ac:dyDescent="0.2"/>
    <row r="293" ht="60.75" customHeight="1" x14ac:dyDescent="0.2"/>
    <row r="294" ht="60.75" customHeight="1" x14ac:dyDescent="0.2"/>
    <row r="295" ht="60.75" customHeight="1" x14ac:dyDescent="0.2"/>
    <row r="296" ht="60.75" customHeight="1" x14ac:dyDescent="0.2"/>
    <row r="297" ht="60.75" customHeight="1" x14ac:dyDescent="0.2"/>
    <row r="298" ht="60.75" customHeight="1" x14ac:dyDescent="0.2"/>
    <row r="299" ht="60.75" customHeight="1" x14ac:dyDescent="0.2"/>
    <row r="300" ht="60.75" customHeight="1" x14ac:dyDescent="0.2"/>
    <row r="301" ht="60.75" customHeight="1" x14ac:dyDescent="0.2"/>
    <row r="302" ht="60.75" customHeight="1" x14ac:dyDescent="0.2"/>
    <row r="303" ht="60.75" customHeight="1" x14ac:dyDescent="0.2"/>
    <row r="304" ht="60.75" customHeight="1" x14ac:dyDescent="0.2"/>
    <row r="305" ht="60.75" customHeight="1" x14ac:dyDescent="0.2"/>
    <row r="306" ht="60.75" customHeight="1" x14ac:dyDescent="0.2"/>
    <row r="307" ht="60.75" customHeight="1" x14ac:dyDescent="0.2"/>
    <row r="308" ht="60.75" customHeight="1" x14ac:dyDescent="0.2"/>
    <row r="309" ht="60.75" customHeight="1" x14ac:dyDescent="0.2"/>
    <row r="310" ht="60.75" customHeight="1" x14ac:dyDescent="0.2"/>
    <row r="311" ht="60.75" customHeight="1" x14ac:dyDescent="0.2"/>
    <row r="312" ht="60.75" customHeight="1" x14ac:dyDescent="0.2"/>
    <row r="313" ht="60.75" customHeight="1" x14ac:dyDescent="0.2"/>
  </sheetData>
  <autoFilter ref="A2:V94"/>
  <pageMargins left="0.7" right="0.7" top="0.75" bottom="0.75" header="0.3" footer="0.3"/>
  <pageSetup paperSize="9" scale="6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B1" zoomScaleNormal="100" zoomScaleSheetLayoutView="90" workbookViewId="0">
      <pane ySplit="2" topLeftCell="A3" activePane="bottomLeft" state="frozen"/>
      <selection activeCell="A2" sqref="A2"/>
      <selection pane="bottomLeft" activeCell="H1" sqref="H1:H1048576"/>
    </sheetView>
  </sheetViews>
  <sheetFormatPr defaultColWidth="9.140625" defaultRowHeight="15" x14ac:dyDescent="0.25"/>
  <cols>
    <col min="1" max="1" width="14.7109375" style="21" bestFit="1" customWidth="1"/>
    <col min="2" max="3" width="9.140625" style="21"/>
    <col min="4" max="4" width="11.7109375" style="21" bestFit="1" customWidth="1"/>
    <col min="5" max="5" width="22.42578125" style="21" customWidth="1"/>
    <col min="6" max="7" width="9.140625" style="21"/>
    <col min="8" max="8" width="7.28515625" style="21" bestFit="1" customWidth="1"/>
    <col min="9" max="19" width="5.7109375" style="21" customWidth="1"/>
    <col min="20" max="20" width="4.85546875" style="21" bestFit="1" customWidth="1"/>
    <col min="21" max="21" width="6.28515625" style="21" bestFit="1" customWidth="1"/>
    <col min="22" max="22" width="11.85546875" style="21" customWidth="1"/>
    <col min="23" max="16384" width="9.140625" style="21"/>
  </cols>
  <sheetData>
    <row r="1" spans="1:22" ht="12" customHeight="1" x14ac:dyDescent="0.25">
      <c r="A1" s="19"/>
      <c r="B1" s="19"/>
      <c r="C1" s="19"/>
      <c r="D1" s="19"/>
      <c r="E1" s="19"/>
      <c r="F1" s="22"/>
      <c r="G1" s="22"/>
      <c r="H1" s="19">
        <v>2</v>
      </c>
      <c r="I1" s="19">
        <v>3</v>
      </c>
      <c r="J1" s="19">
        <v>4</v>
      </c>
      <c r="K1" s="19">
        <v>5</v>
      </c>
      <c r="L1" s="19">
        <v>6</v>
      </c>
      <c r="M1" s="19">
        <v>7</v>
      </c>
      <c r="N1" s="19">
        <v>8</v>
      </c>
      <c r="O1" s="19">
        <v>9</v>
      </c>
      <c r="P1" s="19">
        <v>10</v>
      </c>
      <c r="Q1" s="19">
        <v>11</v>
      </c>
      <c r="R1" s="19">
        <v>12</v>
      </c>
      <c r="S1" s="19">
        <v>13</v>
      </c>
      <c r="T1" s="19"/>
      <c r="U1" s="19"/>
      <c r="V1" s="59">
        <f>SUM(V3:V49)</f>
        <v>1323</v>
      </c>
    </row>
    <row r="2" spans="1:22" ht="24.95" customHeight="1" x14ac:dyDescent="0.25">
      <c r="A2" s="2" t="s">
        <v>0</v>
      </c>
      <c r="B2" s="2" t="s">
        <v>1</v>
      </c>
      <c r="C2" s="2" t="s">
        <v>67</v>
      </c>
      <c r="D2" s="2" t="s">
        <v>144</v>
      </c>
      <c r="E2" s="2" t="s">
        <v>3</v>
      </c>
      <c r="F2" s="4" t="s">
        <v>4</v>
      </c>
      <c r="G2" s="4" t="s">
        <v>5</v>
      </c>
      <c r="H2" s="17">
        <v>35</v>
      </c>
      <c r="I2" s="17">
        <v>36</v>
      </c>
      <c r="J2" s="17">
        <v>37</v>
      </c>
      <c r="K2" s="17">
        <v>38</v>
      </c>
      <c r="L2" s="17">
        <v>39</v>
      </c>
      <c r="M2" s="17">
        <v>40</v>
      </c>
      <c r="N2" s="17">
        <v>41</v>
      </c>
      <c r="O2" s="17">
        <v>42</v>
      </c>
      <c r="P2" s="17">
        <v>43</v>
      </c>
      <c r="Q2" s="17">
        <v>44</v>
      </c>
      <c r="R2" s="17">
        <v>45</v>
      </c>
      <c r="S2" s="17">
        <v>46</v>
      </c>
      <c r="T2" s="17" t="s">
        <v>10</v>
      </c>
      <c r="U2" s="50" t="s">
        <v>9</v>
      </c>
      <c r="V2" s="18" t="s">
        <v>68</v>
      </c>
    </row>
    <row r="3" spans="1:22" ht="50.1" customHeight="1" x14ac:dyDescent="0.25">
      <c r="A3" s="5" t="s">
        <v>17</v>
      </c>
      <c r="B3" s="20" t="s">
        <v>69</v>
      </c>
      <c r="C3" s="20" t="s">
        <v>145</v>
      </c>
      <c r="D3" s="5" t="s">
        <v>165</v>
      </c>
      <c r="E3" s="2"/>
      <c r="F3" s="24">
        <v>39.6</v>
      </c>
      <c r="G3" s="23">
        <v>95</v>
      </c>
      <c r="H3" s="49" t="str">
        <f>IF(VLOOKUP($T3,assortimenti!$A$3:$M$77,H$1,FALSE)=0,"",(VLOOKUP($T3,assortimenti!$A$3:$M$77,H$1,FALSE)*$U3))</f>
        <v/>
      </c>
      <c r="I3" s="49">
        <f>IF(VLOOKUP($T3,assortimenti!$A$3:$M$77,I$1,FALSE)=0,"",(VLOOKUP($T3,assortimenti!$A$3:$M$77,I$1,FALSE)*$U3))</f>
        <v>2</v>
      </c>
      <c r="J3" s="49">
        <f>IF(VLOOKUP($T3,assortimenti!$A$3:$M$77,J$1,FALSE)=0,"",(VLOOKUP($T3,assortimenti!$A$3:$M$77,J$1,FALSE)*$U3))</f>
        <v>2</v>
      </c>
      <c r="K3" s="49">
        <f>IF(VLOOKUP($T3,assortimenti!$A$3:$M$77,K$1,FALSE)=0,"",(VLOOKUP($T3,assortimenti!$A$3:$M$77,K$1,FALSE)*$U3))</f>
        <v>4</v>
      </c>
      <c r="L3" s="49">
        <f>IF(VLOOKUP($T3,assortimenti!$A$3:$M$77,L$1,FALSE)=0,"",(VLOOKUP($T3,assortimenti!$A$3:$M$77,L$1,FALSE)*$U3))</f>
        <v>4</v>
      </c>
      <c r="M3" s="49">
        <f>IF(VLOOKUP($T3,assortimenti!$A$3:$M$77,M$1,FALSE)=0,"",(VLOOKUP($T3,assortimenti!$A$3:$M$77,M$1,FALSE)*$U3))</f>
        <v>2</v>
      </c>
      <c r="N3" s="49">
        <f>IF(VLOOKUP($T3,assortimenti!$A$3:$M$77,N$1,FALSE)=0,"",(VLOOKUP($T3,assortimenti!$A$3:$M$77,N$1,FALSE)*$U3))</f>
        <v>2</v>
      </c>
      <c r="O3" s="49">
        <f>IF(VLOOKUP($T3,assortimenti!$A$3:$M$77,O$1,FALSE)=0,"",(VLOOKUP($T3,assortimenti!$A$3:$M$77,O$1,FALSE)*$U3))</f>
        <v>2</v>
      </c>
      <c r="P3" s="49" t="str">
        <f>IF(VLOOKUP($T3,assortimenti!$A$3:$M$77,P$1,FALSE)=0,"",(VLOOKUP($T3,assortimenti!$A$3:$M$77,P$1,FALSE)*$U3))</f>
        <v/>
      </c>
      <c r="Q3" s="49" t="str">
        <f>IF(VLOOKUP($T3,assortimenti!$A$3:$M$77,Q$1,FALSE)=0,"",(VLOOKUP($T3,assortimenti!$A$3:$M$77,Q$1,FALSE)*$U3))</f>
        <v/>
      </c>
      <c r="R3" s="49" t="str">
        <f>IF(VLOOKUP($T3,assortimenti!$A$3:$M$77,R$1,FALSE)=0,"",(VLOOKUP($T3,assortimenti!$A$3:$M$77,R$1,FALSE)*$U3))</f>
        <v/>
      </c>
      <c r="S3" s="49" t="str">
        <f>IF(VLOOKUP($T3,assortimenti!$A$3:$M$77,S$1,FALSE)=0,"",(VLOOKUP($T3,assortimenti!$A$3:$M$77,S$1,FALSE)*$U3))</f>
        <v/>
      </c>
      <c r="T3" s="20" t="s">
        <v>64</v>
      </c>
      <c r="U3" s="51">
        <v>2</v>
      </c>
      <c r="V3" s="42">
        <v>18</v>
      </c>
    </row>
    <row r="4" spans="1:22" ht="50.1" customHeight="1" x14ac:dyDescent="0.25">
      <c r="A4" s="5" t="s">
        <v>17</v>
      </c>
      <c r="B4" s="20" t="s">
        <v>69</v>
      </c>
      <c r="C4" s="20">
        <v>615914701</v>
      </c>
      <c r="D4" s="5" t="s">
        <v>335</v>
      </c>
      <c r="E4" s="20"/>
      <c r="F4" s="24">
        <v>39.6</v>
      </c>
      <c r="G4" s="23">
        <v>95</v>
      </c>
      <c r="H4" s="49" t="str">
        <f>IF(VLOOKUP($T4,assortimenti!$A$3:$M$77,H$1,FALSE)=0,"",(VLOOKUP($T4,assortimenti!$A$3:$M$77,H$1,FALSE)*$U4))</f>
        <v/>
      </c>
      <c r="I4" s="49">
        <f>IF(VLOOKUP($T4,assortimenti!$A$3:$M$77,I$1,FALSE)=0,"",(VLOOKUP($T4,assortimenti!$A$3:$M$77,I$1,FALSE)*$U4))</f>
        <v>8</v>
      </c>
      <c r="J4" s="49">
        <f>IF(VLOOKUP($T4,assortimenti!$A$3:$M$77,J$1,FALSE)=0,"",(VLOOKUP($T4,assortimenti!$A$3:$M$77,J$1,FALSE)*$U4))</f>
        <v>16</v>
      </c>
      <c r="K4" s="49">
        <f>IF(VLOOKUP($T4,assortimenti!$A$3:$M$77,K$1,FALSE)=0,"",(VLOOKUP($T4,assortimenti!$A$3:$M$77,K$1,FALSE)*$U4))</f>
        <v>16</v>
      </c>
      <c r="L4" s="49">
        <f>IF(VLOOKUP($T4,assortimenti!$A$3:$M$77,L$1,FALSE)=0,"",(VLOOKUP($T4,assortimenti!$A$3:$M$77,L$1,FALSE)*$U4))</f>
        <v>16</v>
      </c>
      <c r="M4" s="49">
        <f>IF(VLOOKUP($T4,assortimenti!$A$3:$M$77,M$1,FALSE)=0,"",(VLOOKUP($T4,assortimenti!$A$3:$M$77,M$1,FALSE)*$U4))</f>
        <v>8</v>
      </c>
      <c r="N4" s="49">
        <f>IF(VLOOKUP($T4,assortimenti!$A$3:$M$77,N$1,FALSE)=0,"",(VLOOKUP($T4,assortimenti!$A$3:$M$77,N$1,FALSE)*$U4))</f>
        <v>8</v>
      </c>
      <c r="O4" s="49" t="str">
        <f>IF(VLOOKUP($T4,assortimenti!$A$3:$M$77,O$1,FALSE)=0,"",(VLOOKUP($T4,assortimenti!$A$3:$M$77,O$1,FALSE)*$U4))</f>
        <v/>
      </c>
      <c r="P4" s="49" t="str">
        <f>IF(VLOOKUP($T4,assortimenti!$A$3:$M$77,P$1,FALSE)=0,"",(VLOOKUP($T4,assortimenti!$A$3:$M$77,P$1,FALSE)*$U4))</f>
        <v/>
      </c>
      <c r="Q4" s="49" t="str">
        <f>IF(VLOOKUP($T4,assortimenti!$A$3:$M$77,Q$1,FALSE)=0,"",(VLOOKUP($T4,assortimenti!$A$3:$M$77,Q$1,FALSE)*$U4))</f>
        <v/>
      </c>
      <c r="R4" s="49" t="str">
        <f>IF(VLOOKUP($T4,assortimenti!$A$3:$M$77,R$1,FALSE)=0,"",(VLOOKUP($T4,assortimenti!$A$3:$M$77,R$1,FALSE)*$U4))</f>
        <v/>
      </c>
      <c r="S4" s="49" t="str">
        <f>IF(VLOOKUP($T4,assortimenti!$A$3:$M$77,S$1,FALSE)=0,"",(VLOOKUP($T4,assortimenti!$A$3:$M$77,S$1,FALSE)*$U4))</f>
        <v/>
      </c>
      <c r="T4" s="20" t="s">
        <v>63</v>
      </c>
      <c r="U4" s="53">
        <v>8</v>
      </c>
      <c r="V4" s="42">
        <f t="shared" ref="V4:V49" si="0">SUM(H4:S4)</f>
        <v>72</v>
      </c>
    </row>
    <row r="5" spans="1:22" ht="50.1" customHeight="1" x14ac:dyDescent="0.25">
      <c r="A5" s="5" t="s">
        <v>17</v>
      </c>
      <c r="B5" s="20" t="s">
        <v>69</v>
      </c>
      <c r="C5" s="20" t="s">
        <v>146</v>
      </c>
      <c r="D5" s="5" t="s">
        <v>166</v>
      </c>
      <c r="E5" s="20"/>
      <c r="F5" s="24">
        <v>39.6</v>
      </c>
      <c r="G5" s="23">
        <v>95</v>
      </c>
      <c r="H5" s="49" t="str">
        <f>IF(VLOOKUP($T5,assortimenti!$A$3:$M$77,H$1,FALSE)=0,"",(VLOOKUP($T5,assortimenti!$A$3:$M$77,H$1,FALSE)*$U5))</f>
        <v/>
      </c>
      <c r="I5" s="49">
        <f>IF(VLOOKUP($T5,assortimenti!$A$3:$M$77,I$1,FALSE)=0,"",(VLOOKUP($T5,assortimenti!$A$3:$M$77,I$1,FALSE)*$U5))</f>
        <v>2</v>
      </c>
      <c r="J5" s="49">
        <f>IF(VLOOKUP($T5,assortimenti!$A$3:$M$77,J$1,FALSE)=0,"",(VLOOKUP($T5,assortimenti!$A$3:$M$77,J$1,FALSE)*$U5))</f>
        <v>4</v>
      </c>
      <c r="K5" s="49">
        <f>IF(VLOOKUP($T5,assortimenti!$A$3:$M$77,K$1,FALSE)=0,"",(VLOOKUP($T5,assortimenti!$A$3:$M$77,K$1,FALSE)*$U5))</f>
        <v>6</v>
      </c>
      <c r="L5" s="49">
        <f>IF(VLOOKUP($T5,assortimenti!$A$3:$M$77,L$1,FALSE)=0,"",(VLOOKUP($T5,assortimenti!$A$3:$M$77,L$1,FALSE)*$U5))</f>
        <v>6</v>
      </c>
      <c r="M5" s="49">
        <f>IF(VLOOKUP($T5,assortimenti!$A$3:$M$77,M$1,FALSE)=0,"",(VLOOKUP($T5,assortimenti!$A$3:$M$77,M$1,FALSE)*$U5))</f>
        <v>4</v>
      </c>
      <c r="N5" s="49">
        <f>IF(VLOOKUP($T5,assortimenti!$A$3:$M$77,N$1,FALSE)=0,"",(VLOOKUP($T5,assortimenti!$A$3:$M$77,N$1,FALSE)*$U5))</f>
        <v>2</v>
      </c>
      <c r="O5" s="49" t="str">
        <f>IF(VLOOKUP($T5,assortimenti!$A$3:$M$77,O$1,FALSE)=0,"",(VLOOKUP($T5,assortimenti!$A$3:$M$77,O$1,FALSE)*$U5))</f>
        <v/>
      </c>
      <c r="P5" s="49" t="str">
        <f>IF(VLOOKUP($T5,assortimenti!$A$3:$M$77,P$1,FALSE)=0,"",(VLOOKUP($T5,assortimenti!$A$3:$M$77,P$1,FALSE)*$U5))</f>
        <v/>
      </c>
      <c r="Q5" s="49" t="str">
        <f>IF(VLOOKUP($T5,assortimenti!$A$3:$M$77,Q$1,FALSE)=0,"",(VLOOKUP($T5,assortimenti!$A$3:$M$77,Q$1,FALSE)*$U5))</f>
        <v/>
      </c>
      <c r="R5" s="49" t="str">
        <f>IF(VLOOKUP($T5,assortimenti!$A$3:$M$77,R$1,FALSE)=0,"",(VLOOKUP($T5,assortimenti!$A$3:$M$77,R$1,FALSE)*$U5))</f>
        <v/>
      </c>
      <c r="S5" s="49" t="str">
        <f>IF(VLOOKUP($T5,assortimenti!$A$3:$M$77,S$1,FALSE)=0,"",(VLOOKUP($T5,assortimenti!$A$3:$M$77,S$1,FALSE)*$U5))</f>
        <v/>
      </c>
      <c r="T5" s="20" t="s">
        <v>6</v>
      </c>
      <c r="U5" s="53">
        <v>2</v>
      </c>
      <c r="V5" s="42">
        <f t="shared" si="0"/>
        <v>24</v>
      </c>
    </row>
    <row r="6" spans="1:22" ht="50.1" customHeight="1" x14ac:dyDescent="0.25">
      <c r="A6" s="5" t="s">
        <v>17</v>
      </c>
      <c r="B6" s="20" t="s">
        <v>69</v>
      </c>
      <c r="C6" s="20" t="s">
        <v>146</v>
      </c>
      <c r="D6" s="5" t="s">
        <v>167</v>
      </c>
      <c r="E6" s="20"/>
      <c r="F6" s="24">
        <v>39.6</v>
      </c>
      <c r="G6" s="23">
        <v>95</v>
      </c>
      <c r="H6" s="49" t="str">
        <f>IF(VLOOKUP($T6,assortimenti!$A$3:$M$77,H$1,FALSE)=0,"",(VLOOKUP($T6,assortimenti!$A$3:$M$77,H$1,FALSE)*$U6))</f>
        <v/>
      </c>
      <c r="I6" s="49">
        <f>IF(VLOOKUP($T6,assortimenti!$A$3:$M$77,I$1,FALSE)=0,"",(VLOOKUP($T6,assortimenti!$A$3:$M$77,I$1,FALSE)*$U6))</f>
        <v>4</v>
      </c>
      <c r="J6" s="49">
        <f>IF(VLOOKUP($T6,assortimenti!$A$3:$M$77,J$1,FALSE)=0,"",(VLOOKUP($T6,assortimenti!$A$3:$M$77,J$1,FALSE)*$U6))</f>
        <v>8</v>
      </c>
      <c r="K6" s="49">
        <f>IF(VLOOKUP($T6,assortimenti!$A$3:$M$77,K$1,FALSE)=0,"",(VLOOKUP($T6,assortimenti!$A$3:$M$77,K$1,FALSE)*$U6))</f>
        <v>8</v>
      </c>
      <c r="L6" s="49">
        <f>IF(VLOOKUP($T6,assortimenti!$A$3:$M$77,L$1,FALSE)=0,"",(VLOOKUP($T6,assortimenti!$A$3:$M$77,L$1,FALSE)*$U6))</f>
        <v>8</v>
      </c>
      <c r="M6" s="49">
        <f>IF(VLOOKUP($T6,assortimenti!$A$3:$M$77,M$1,FALSE)=0,"",(VLOOKUP($T6,assortimenti!$A$3:$M$77,M$1,FALSE)*$U6))</f>
        <v>4</v>
      </c>
      <c r="N6" s="49">
        <f>IF(VLOOKUP($T6,assortimenti!$A$3:$M$77,N$1,FALSE)=0,"",(VLOOKUP($T6,assortimenti!$A$3:$M$77,N$1,FALSE)*$U6))</f>
        <v>4</v>
      </c>
      <c r="O6" s="49" t="str">
        <f>IF(VLOOKUP($T6,assortimenti!$A$3:$M$77,O$1,FALSE)=0,"",(VLOOKUP($T6,assortimenti!$A$3:$M$77,O$1,FALSE)*$U6))</f>
        <v/>
      </c>
      <c r="P6" s="49" t="str">
        <f>IF(VLOOKUP($T6,assortimenti!$A$3:$M$77,P$1,FALSE)=0,"",(VLOOKUP($T6,assortimenti!$A$3:$M$77,P$1,FALSE)*$U6))</f>
        <v/>
      </c>
      <c r="Q6" s="49" t="str">
        <f>IF(VLOOKUP($T6,assortimenti!$A$3:$M$77,Q$1,FALSE)=0,"",(VLOOKUP($T6,assortimenti!$A$3:$M$77,Q$1,FALSE)*$U6))</f>
        <v/>
      </c>
      <c r="R6" s="49" t="str">
        <f>IF(VLOOKUP($T6,assortimenti!$A$3:$M$77,R$1,FALSE)=0,"",(VLOOKUP($T6,assortimenti!$A$3:$M$77,R$1,FALSE)*$U6))</f>
        <v/>
      </c>
      <c r="S6" s="49" t="str">
        <f>IF(VLOOKUP($T6,assortimenti!$A$3:$M$77,S$1,FALSE)=0,"",(VLOOKUP($T6,assortimenti!$A$3:$M$77,S$1,FALSE)*$U6))</f>
        <v/>
      </c>
      <c r="T6" s="20" t="s">
        <v>63</v>
      </c>
      <c r="U6" s="53">
        <v>4</v>
      </c>
      <c r="V6" s="42">
        <f t="shared" si="0"/>
        <v>36</v>
      </c>
    </row>
    <row r="7" spans="1:22" ht="50.1" customHeight="1" x14ac:dyDescent="0.25">
      <c r="A7" s="5" t="s">
        <v>17</v>
      </c>
      <c r="B7" s="20" t="s">
        <v>69</v>
      </c>
      <c r="C7" s="20" t="s">
        <v>147</v>
      </c>
      <c r="D7" s="5" t="s">
        <v>168</v>
      </c>
      <c r="E7" s="20"/>
      <c r="F7" s="24">
        <v>39.6</v>
      </c>
      <c r="G7" s="23">
        <v>95</v>
      </c>
      <c r="H7" s="49" t="str">
        <f>IF(VLOOKUP($T7,assortimenti!$A$3:$M$77,H$1,FALSE)=0,"",(VLOOKUP($T7,assortimenti!$A$3:$M$77,H$1,FALSE)*$U7))</f>
        <v/>
      </c>
      <c r="I7" s="49" t="str">
        <f>IF(VLOOKUP($T7,assortimenti!$A$3:$M$77,I$1,FALSE)=0,"",(VLOOKUP($T7,assortimenti!$A$3:$M$77,I$1,FALSE)*$U7))</f>
        <v/>
      </c>
      <c r="J7" s="49" t="str">
        <f>IF(VLOOKUP($T7,assortimenti!$A$3:$M$77,J$1,FALSE)=0,"",(VLOOKUP($T7,assortimenti!$A$3:$M$77,J$1,FALSE)*$U7))</f>
        <v/>
      </c>
      <c r="K7" s="49" t="str">
        <f>IF(VLOOKUP($T7,assortimenti!$A$3:$M$77,K$1,FALSE)=0,"",(VLOOKUP($T7,assortimenti!$A$3:$M$77,K$1,FALSE)*$U7))</f>
        <v/>
      </c>
      <c r="L7" s="49" t="str">
        <f>IF(VLOOKUP($T7,assortimenti!$A$3:$M$77,L$1,FALSE)=0,"",(VLOOKUP($T7,assortimenti!$A$3:$M$77,L$1,FALSE)*$U7))</f>
        <v/>
      </c>
      <c r="M7" s="49">
        <f>IF(VLOOKUP($T7,assortimenti!$A$3:$M$77,M$1,FALSE)=0,"",(VLOOKUP($T7,assortimenti!$A$3:$M$77,M$1,FALSE)*$U7))</f>
        <v>2</v>
      </c>
      <c r="N7" s="49">
        <f>IF(VLOOKUP($T7,assortimenti!$A$3:$M$77,N$1,FALSE)=0,"",(VLOOKUP($T7,assortimenti!$A$3:$M$77,N$1,FALSE)*$U7))</f>
        <v>4</v>
      </c>
      <c r="O7" s="49">
        <f>IF(VLOOKUP($T7,assortimenti!$A$3:$M$77,O$1,FALSE)=0,"",(VLOOKUP($T7,assortimenti!$A$3:$M$77,O$1,FALSE)*$U7))</f>
        <v>6</v>
      </c>
      <c r="P7" s="49">
        <f>IF(VLOOKUP($T7,assortimenti!$A$3:$M$77,P$1,FALSE)=0,"",(VLOOKUP($T7,assortimenti!$A$3:$M$77,P$1,FALSE)*$U7))</f>
        <v>6</v>
      </c>
      <c r="Q7" s="49">
        <f>IF(VLOOKUP($T7,assortimenti!$A$3:$M$77,Q$1,FALSE)=0,"",(VLOOKUP($T7,assortimenti!$A$3:$M$77,Q$1,FALSE)*$U7))</f>
        <v>2</v>
      </c>
      <c r="R7" s="49">
        <f>IF(VLOOKUP($T7,assortimenti!$A$3:$M$77,R$1,FALSE)=0,"",(VLOOKUP($T7,assortimenti!$A$3:$M$77,R$1,FALSE)*$U7))</f>
        <v>2</v>
      </c>
      <c r="S7" s="49">
        <f>IF(VLOOKUP($T7,assortimenti!$A$3:$M$77,S$1,FALSE)=0,"",(VLOOKUP($T7,assortimenti!$A$3:$M$77,S$1,FALSE)*$U7))</f>
        <v>2</v>
      </c>
      <c r="T7" s="20" t="s">
        <v>65</v>
      </c>
      <c r="U7" s="53">
        <v>2</v>
      </c>
      <c r="V7" s="42">
        <f t="shared" si="0"/>
        <v>24</v>
      </c>
    </row>
    <row r="8" spans="1:22" ht="50.1" customHeight="1" x14ac:dyDescent="0.25">
      <c r="A8" s="5" t="s">
        <v>17</v>
      </c>
      <c r="B8" s="20" t="s">
        <v>69</v>
      </c>
      <c r="C8" s="20" t="s">
        <v>147</v>
      </c>
      <c r="D8" s="5" t="s">
        <v>169</v>
      </c>
      <c r="E8" s="20"/>
      <c r="F8" s="24">
        <v>39.6</v>
      </c>
      <c r="G8" s="23">
        <v>95</v>
      </c>
      <c r="H8" s="49" t="str">
        <f>IF(VLOOKUP($T8,assortimenti!$A$3:$M$77,H$1,FALSE)=0,"",(VLOOKUP($T8,assortimenti!$A$3:$M$77,H$1,FALSE)*$U8))</f>
        <v/>
      </c>
      <c r="I8" s="49" t="str">
        <f>IF(VLOOKUP($T8,assortimenti!$A$3:$M$77,I$1,FALSE)=0,"",(VLOOKUP($T8,assortimenti!$A$3:$M$77,I$1,FALSE)*$U8))</f>
        <v/>
      </c>
      <c r="J8" s="49" t="str">
        <f>IF(VLOOKUP($T8,assortimenti!$A$3:$M$77,J$1,FALSE)=0,"",(VLOOKUP($T8,assortimenti!$A$3:$M$77,J$1,FALSE)*$U8))</f>
        <v/>
      </c>
      <c r="K8" s="49" t="str">
        <f>IF(VLOOKUP($T8,assortimenti!$A$3:$M$77,K$1,FALSE)=0,"",(VLOOKUP($T8,assortimenti!$A$3:$M$77,K$1,FALSE)*$U8))</f>
        <v/>
      </c>
      <c r="L8" s="49" t="str">
        <f>IF(VLOOKUP($T8,assortimenti!$A$3:$M$77,L$1,FALSE)=0,"",(VLOOKUP($T8,assortimenti!$A$3:$M$77,L$1,FALSE)*$U8))</f>
        <v/>
      </c>
      <c r="M8" s="49">
        <f>IF(VLOOKUP($T8,assortimenti!$A$3:$M$77,M$1,FALSE)=0,"",(VLOOKUP($T8,assortimenti!$A$3:$M$77,M$1,FALSE)*$U8))</f>
        <v>2</v>
      </c>
      <c r="N8" s="49">
        <f>IF(VLOOKUP($T8,assortimenti!$A$3:$M$77,N$1,FALSE)=0,"",(VLOOKUP($T8,assortimenti!$A$3:$M$77,N$1,FALSE)*$U8))</f>
        <v>4</v>
      </c>
      <c r="O8" s="49">
        <f>IF(VLOOKUP($T8,assortimenti!$A$3:$M$77,O$1,FALSE)=0,"",(VLOOKUP($T8,assortimenti!$A$3:$M$77,O$1,FALSE)*$U8))</f>
        <v>4</v>
      </c>
      <c r="P8" s="49">
        <f>IF(VLOOKUP($T8,assortimenti!$A$3:$M$77,P$1,FALSE)=0,"",(VLOOKUP($T8,assortimenti!$A$3:$M$77,P$1,FALSE)*$U8))</f>
        <v>4</v>
      </c>
      <c r="Q8" s="49">
        <f>IF(VLOOKUP($T8,assortimenti!$A$3:$M$77,Q$1,FALSE)=0,"",(VLOOKUP($T8,assortimenti!$A$3:$M$77,Q$1,FALSE)*$U8))</f>
        <v>2</v>
      </c>
      <c r="R8" s="49">
        <f>IF(VLOOKUP($T8,assortimenti!$A$3:$M$77,R$1,FALSE)=0,"",(VLOOKUP($T8,assortimenti!$A$3:$M$77,R$1,FALSE)*$U8))</f>
        <v>2</v>
      </c>
      <c r="S8" s="49" t="str">
        <f>IF(VLOOKUP($T8,assortimenti!$A$3:$M$77,S$1,FALSE)=0,"",(VLOOKUP($T8,assortimenti!$A$3:$M$77,S$1,FALSE)*$U8))</f>
        <v/>
      </c>
      <c r="T8" s="20" t="s">
        <v>66</v>
      </c>
      <c r="U8" s="53">
        <v>2</v>
      </c>
      <c r="V8" s="42">
        <f t="shared" si="0"/>
        <v>18</v>
      </c>
    </row>
    <row r="9" spans="1:22" ht="50.1" customHeight="1" x14ac:dyDescent="0.25">
      <c r="A9" s="5" t="s">
        <v>17</v>
      </c>
      <c r="B9" s="20" t="s">
        <v>69</v>
      </c>
      <c r="C9" s="20" t="s">
        <v>147</v>
      </c>
      <c r="D9" s="5" t="s">
        <v>170</v>
      </c>
      <c r="E9" s="20"/>
      <c r="F9" s="24">
        <v>39.6</v>
      </c>
      <c r="G9" s="23">
        <v>95</v>
      </c>
      <c r="H9" s="49" t="str">
        <f>IF(VLOOKUP($T9,assortimenti!$A$3:$M$77,H$1,FALSE)=0,"",(VLOOKUP($T9,assortimenti!$A$3:$M$77,H$1,FALSE)*$U9))</f>
        <v/>
      </c>
      <c r="I9" s="49" t="str">
        <f>IF(VLOOKUP($T9,assortimenti!$A$3:$M$77,I$1,FALSE)=0,"",(VLOOKUP($T9,assortimenti!$A$3:$M$77,I$1,FALSE)*$U9))</f>
        <v/>
      </c>
      <c r="J9" s="49" t="str">
        <f>IF(VLOOKUP($T9,assortimenti!$A$3:$M$77,J$1,FALSE)=0,"",(VLOOKUP($T9,assortimenti!$A$3:$M$77,J$1,FALSE)*$U9))</f>
        <v/>
      </c>
      <c r="K9" s="49" t="str">
        <f>IF(VLOOKUP($T9,assortimenti!$A$3:$M$77,K$1,FALSE)=0,"",(VLOOKUP($T9,assortimenti!$A$3:$M$77,K$1,FALSE)*$U9))</f>
        <v/>
      </c>
      <c r="L9" s="49" t="str">
        <f>IF(VLOOKUP($T9,assortimenti!$A$3:$M$77,L$1,FALSE)=0,"",(VLOOKUP($T9,assortimenti!$A$3:$M$77,L$1,FALSE)*$U9))</f>
        <v/>
      </c>
      <c r="M9" s="49">
        <f>IF(VLOOKUP($T9,assortimenti!$A$3:$M$77,M$1,FALSE)=0,"",(VLOOKUP($T9,assortimenti!$A$3:$M$77,M$1,FALSE)*$U9))</f>
        <v>2</v>
      </c>
      <c r="N9" s="49">
        <f>IF(VLOOKUP($T9,assortimenti!$A$3:$M$77,N$1,FALSE)=0,"",(VLOOKUP($T9,assortimenti!$A$3:$M$77,N$1,FALSE)*$U9))</f>
        <v>2</v>
      </c>
      <c r="O9" s="49">
        <f>IF(VLOOKUP($T9,assortimenti!$A$3:$M$77,O$1,FALSE)=0,"",(VLOOKUP($T9,assortimenti!$A$3:$M$77,O$1,FALSE)*$U9))</f>
        <v>4</v>
      </c>
      <c r="P9" s="49">
        <f>IF(VLOOKUP($T9,assortimenti!$A$3:$M$77,P$1,FALSE)=0,"",(VLOOKUP($T9,assortimenti!$A$3:$M$77,P$1,FALSE)*$U9))</f>
        <v>4</v>
      </c>
      <c r="Q9" s="49">
        <f>IF(VLOOKUP($T9,assortimenti!$A$3:$M$77,Q$1,FALSE)=0,"",(VLOOKUP($T9,assortimenti!$A$3:$M$77,Q$1,FALSE)*$U9))</f>
        <v>2</v>
      </c>
      <c r="R9" s="49">
        <f>IF(VLOOKUP($T9,assortimenti!$A$3:$M$77,R$1,FALSE)=0,"",(VLOOKUP($T9,assortimenti!$A$3:$M$77,R$1,FALSE)*$U9))</f>
        <v>2</v>
      </c>
      <c r="S9" s="49">
        <f>IF(VLOOKUP($T9,assortimenti!$A$3:$M$77,S$1,FALSE)=0,"",(VLOOKUP($T9,assortimenti!$A$3:$M$77,S$1,FALSE)*$U9))</f>
        <v>2</v>
      </c>
      <c r="T9" s="20" t="s">
        <v>70</v>
      </c>
      <c r="U9" s="53">
        <v>2</v>
      </c>
      <c r="V9" s="42">
        <f t="shared" si="0"/>
        <v>18</v>
      </c>
    </row>
    <row r="10" spans="1:22" ht="50.1" customHeight="1" x14ac:dyDescent="0.25">
      <c r="A10" s="5" t="s">
        <v>17</v>
      </c>
      <c r="B10" s="20" t="s">
        <v>69</v>
      </c>
      <c r="C10" s="20" t="s">
        <v>148</v>
      </c>
      <c r="D10" s="5" t="s">
        <v>171</v>
      </c>
      <c r="E10" s="20"/>
      <c r="F10" s="24">
        <v>39.6</v>
      </c>
      <c r="G10" s="23">
        <v>95</v>
      </c>
      <c r="H10" s="49" t="str">
        <f>IF(VLOOKUP($T10,assortimenti!$A$3:$M$77,H$1,FALSE)=0,"",(VLOOKUP($T10,assortimenti!$A$3:$M$77,H$1,FALSE)*$U10))</f>
        <v/>
      </c>
      <c r="I10" s="49" t="str">
        <f>IF(VLOOKUP($T10,assortimenti!$A$3:$M$77,I$1,FALSE)=0,"",(VLOOKUP($T10,assortimenti!$A$3:$M$77,I$1,FALSE)*$U10))</f>
        <v/>
      </c>
      <c r="J10" s="49" t="str">
        <f>IF(VLOOKUP($T10,assortimenti!$A$3:$M$77,J$1,FALSE)=0,"",(VLOOKUP($T10,assortimenti!$A$3:$M$77,J$1,FALSE)*$U10))</f>
        <v/>
      </c>
      <c r="K10" s="49" t="str">
        <f>IF(VLOOKUP($T10,assortimenti!$A$3:$M$77,K$1,FALSE)=0,"",(VLOOKUP($T10,assortimenti!$A$3:$M$77,K$1,FALSE)*$U10))</f>
        <v/>
      </c>
      <c r="L10" s="49" t="str">
        <f>IF(VLOOKUP($T10,assortimenti!$A$3:$M$77,L$1,FALSE)=0,"",(VLOOKUP($T10,assortimenti!$A$3:$M$77,L$1,FALSE)*$U10))</f>
        <v/>
      </c>
      <c r="M10" s="49">
        <f>IF(VLOOKUP($T10,assortimenti!$A$3:$M$77,M$1,FALSE)=0,"",(VLOOKUP($T10,assortimenti!$A$3:$M$77,M$1,FALSE)*$U10))</f>
        <v>5</v>
      </c>
      <c r="N10" s="49">
        <f>IF(VLOOKUP($T10,assortimenti!$A$3:$M$77,N$1,FALSE)=0,"",(VLOOKUP($T10,assortimenti!$A$3:$M$77,N$1,FALSE)*$U10))</f>
        <v>10</v>
      </c>
      <c r="O10" s="49">
        <f>IF(VLOOKUP($T10,assortimenti!$A$3:$M$77,O$1,FALSE)=0,"",(VLOOKUP($T10,assortimenti!$A$3:$M$77,O$1,FALSE)*$U10))</f>
        <v>10</v>
      </c>
      <c r="P10" s="49">
        <f>IF(VLOOKUP($T10,assortimenti!$A$3:$M$77,P$1,FALSE)=0,"",(VLOOKUP($T10,assortimenti!$A$3:$M$77,P$1,FALSE)*$U10))</f>
        <v>10</v>
      </c>
      <c r="Q10" s="49">
        <f>IF(VLOOKUP($T10,assortimenti!$A$3:$M$77,Q$1,FALSE)=0,"",(VLOOKUP($T10,assortimenti!$A$3:$M$77,Q$1,FALSE)*$U10))</f>
        <v>5</v>
      </c>
      <c r="R10" s="49">
        <f>IF(VLOOKUP($T10,assortimenti!$A$3:$M$77,R$1,FALSE)=0,"",(VLOOKUP($T10,assortimenti!$A$3:$M$77,R$1,FALSE)*$U10))</f>
        <v>5</v>
      </c>
      <c r="S10" s="49" t="str">
        <f>IF(VLOOKUP($T10,assortimenti!$A$3:$M$77,S$1,FALSE)=0,"",(VLOOKUP($T10,assortimenti!$A$3:$M$77,S$1,FALSE)*$U10))</f>
        <v/>
      </c>
      <c r="T10" s="20" t="s">
        <v>66</v>
      </c>
      <c r="U10" s="53">
        <v>5</v>
      </c>
      <c r="V10" s="42">
        <f t="shared" si="0"/>
        <v>45</v>
      </c>
    </row>
    <row r="11" spans="1:22" ht="50.1" customHeight="1" x14ac:dyDescent="0.25">
      <c r="A11" s="5" t="s">
        <v>17</v>
      </c>
      <c r="B11" s="20" t="s">
        <v>69</v>
      </c>
      <c r="C11" s="20" t="s">
        <v>149</v>
      </c>
      <c r="D11" s="5" t="s">
        <v>172</v>
      </c>
      <c r="E11" s="20"/>
      <c r="F11" s="23">
        <v>45.9</v>
      </c>
      <c r="G11" s="23">
        <v>110</v>
      </c>
      <c r="H11" s="49" t="str">
        <f>IF(VLOOKUP($T11,assortimenti!$A$3:$M$77,H$1,FALSE)=0,"",(VLOOKUP($T11,assortimenti!$A$3:$M$77,H$1,FALSE)*$U11))</f>
        <v/>
      </c>
      <c r="I11" s="49" t="str">
        <f>IF(VLOOKUP($T11,assortimenti!$A$3:$M$77,I$1,FALSE)=0,"",(VLOOKUP($T11,assortimenti!$A$3:$M$77,I$1,FALSE)*$U11))</f>
        <v/>
      </c>
      <c r="J11" s="49" t="str">
        <f>IF(VLOOKUP($T11,assortimenti!$A$3:$M$77,J$1,FALSE)=0,"",(VLOOKUP($T11,assortimenti!$A$3:$M$77,J$1,FALSE)*$U11))</f>
        <v/>
      </c>
      <c r="K11" s="49" t="str">
        <f>IF(VLOOKUP($T11,assortimenti!$A$3:$M$77,K$1,FALSE)=0,"",(VLOOKUP($T11,assortimenti!$A$3:$M$77,K$1,FALSE)*$U11))</f>
        <v/>
      </c>
      <c r="L11" s="49" t="str">
        <f>IF(VLOOKUP($T11,assortimenti!$A$3:$M$77,L$1,FALSE)=0,"",(VLOOKUP($T11,assortimenti!$A$3:$M$77,L$1,FALSE)*$U11))</f>
        <v/>
      </c>
      <c r="M11" s="49">
        <f>IF(VLOOKUP($T11,assortimenti!$A$3:$M$77,M$1,FALSE)=0,"",(VLOOKUP($T11,assortimenti!$A$3:$M$77,M$1,FALSE)*$U11))</f>
        <v>2</v>
      </c>
      <c r="N11" s="49">
        <f>IF(VLOOKUP($T11,assortimenti!$A$3:$M$77,N$1,FALSE)=0,"",(VLOOKUP($T11,assortimenti!$A$3:$M$77,N$1,FALSE)*$U11))</f>
        <v>4</v>
      </c>
      <c r="O11" s="49">
        <f>IF(VLOOKUP($T11,assortimenti!$A$3:$M$77,O$1,FALSE)=0,"",(VLOOKUP($T11,assortimenti!$A$3:$M$77,O$1,FALSE)*$U11))</f>
        <v>6</v>
      </c>
      <c r="P11" s="49">
        <f>IF(VLOOKUP($T11,assortimenti!$A$3:$M$77,P$1,FALSE)=0,"",(VLOOKUP($T11,assortimenti!$A$3:$M$77,P$1,FALSE)*$U11))</f>
        <v>6</v>
      </c>
      <c r="Q11" s="49">
        <f>IF(VLOOKUP($T11,assortimenti!$A$3:$M$77,Q$1,FALSE)=0,"",(VLOOKUP($T11,assortimenti!$A$3:$M$77,Q$1,FALSE)*$U11))</f>
        <v>4</v>
      </c>
      <c r="R11" s="49">
        <f>IF(VLOOKUP($T11,assortimenti!$A$3:$M$77,R$1,FALSE)=0,"",(VLOOKUP($T11,assortimenti!$A$3:$M$77,R$1,FALSE)*$U11))</f>
        <v>2</v>
      </c>
      <c r="S11" s="49" t="str">
        <f>IF(VLOOKUP($T11,assortimenti!$A$3:$M$77,S$1,FALSE)=0,"",(VLOOKUP($T11,assortimenti!$A$3:$M$77,S$1,FALSE)*$U11))</f>
        <v/>
      </c>
      <c r="T11" s="20" t="s">
        <v>14</v>
      </c>
      <c r="U11" s="53">
        <v>2</v>
      </c>
      <c r="V11" s="42">
        <f t="shared" si="0"/>
        <v>24</v>
      </c>
    </row>
    <row r="12" spans="1:22" ht="50.1" customHeight="1" x14ac:dyDescent="0.25">
      <c r="A12" s="5" t="s">
        <v>17</v>
      </c>
      <c r="B12" s="20" t="s">
        <v>69</v>
      </c>
      <c r="C12" s="20" t="s">
        <v>149</v>
      </c>
      <c r="D12" s="5" t="s">
        <v>173</v>
      </c>
      <c r="E12" s="20"/>
      <c r="F12" s="23">
        <v>45.9</v>
      </c>
      <c r="G12" s="23">
        <v>110</v>
      </c>
      <c r="H12" s="49" t="str">
        <f>IF(VLOOKUP($T12,assortimenti!$A$3:$M$77,H$1,FALSE)=0,"",(VLOOKUP($T12,assortimenti!$A$3:$M$77,H$1,FALSE)*$U12))</f>
        <v/>
      </c>
      <c r="I12" s="49" t="str">
        <f>IF(VLOOKUP($T12,assortimenti!$A$3:$M$77,I$1,FALSE)=0,"",(VLOOKUP($T12,assortimenti!$A$3:$M$77,I$1,FALSE)*$U12))</f>
        <v/>
      </c>
      <c r="J12" s="49" t="str">
        <f>IF(VLOOKUP($T12,assortimenti!$A$3:$M$77,J$1,FALSE)=0,"",(VLOOKUP($T12,assortimenti!$A$3:$M$77,J$1,FALSE)*$U12))</f>
        <v/>
      </c>
      <c r="K12" s="49" t="str">
        <f>IF(VLOOKUP($T12,assortimenti!$A$3:$M$77,K$1,FALSE)=0,"",(VLOOKUP($T12,assortimenti!$A$3:$M$77,K$1,FALSE)*$U12))</f>
        <v/>
      </c>
      <c r="L12" s="49" t="str">
        <f>IF(VLOOKUP($T12,assortimenti!$A$3:$M$77,L$1,FALSE)=0,"",(VLOOKUP($T12,assortimenti!$A$3:$M$77,L$1,FALSE)*$U12))</f>
        <v/>
      </c>
      <c r="M12" s="49">
        <f>IF(VLOOKUP($T12,assortimenti!$A$3:$M$77,M$1,FALSE)=0,"",(VLOOKUP($T12,assortimenti!$A$3:$M$77,M$1,FALSE)*$U12))</f>
        <v>4</v>
      </c>
      <c r="N12" s="49">
        <f>IF(VLOOKUP($T12,assortimenti!$A$3:$M$77,N$1,FALSE)=0,"",(VLOOKUP($T12,assortimenti!$A$3:$M$77,N$1,FALSE)*$U12))</f>
        <v>8</v>
      </c>
      <c r="O12" s="49">
        <f>IF(VLOOKUP($T12,assortimenti!$A$3:$M$77,O$1,FALSE)=0,"",(VLOOKUP($T12,assortimenti!$A$3:$M$77,O$1,FALSE)*$U12))</f>
        <v>12</v>
      </c>
      <c r="P12" s="49">
        <f>IF(VLOOKUP($T12,assortimenti!$A$3:$M$77,P$1,FALSE)=0,"",(VLOOKUP($T12,assortimenti!$A$3:$M$77,P$1,FALSE)*$U12))</f>
        <v>12</v>
      </c>
      <c r="Q12" s="49">
        <f>IF(VLOOKUP($T12,assortimenti!$A$3:$M$77,Q$1,FALSE)=0,"",(VLOOKUP($T12,assortimenti!$A$3:$M$77,Q$1,FALSE)*$U12))</f>
        <v>4</v>
      </c>
      <c r="R12" s="49">
        <f>IF(VLOOKUP($T12,assortimenti!$A$3:$M$77,R$1,FALSE)=0,"",(VLOOKUP($T12,assortimenti!$A$3:$M$77,R$1,FALSE)*$U12))</f>
        <v>4</v>
      </c>
      <c r="S12" s="49">
        <f>IF(VLOOKUP($T12,assortimenti!$A$3:$M$77,S$1,FALSE)=0,"",(VLOOKUP($T12,assortimenti!$A$3:$M$77,S$1,FALSE)*$U12))</f>
        <v>4</v>
      </c>
      <c r="T12" s="20" t="s">
        <v>65</v>
      </c>
      <c r="U12" s="53">
        <v>4</v>
      </c>
      <c r="V12" s="42">
        <f t="shared" si="0"/>
        <v>48</v>
      </c>
    </row>
    <row r="13" spans="1:22" ht="50.1" customHeight="1" x14ac:dyDescent="0.25">
      <c r="A13" s="5" t="s">
        <v>17</v>
      </c>
      <c r="B13" s="20" t="s">
        <v>69</v>
      </c>
      <c r="C13" s="20" t="s">
        <v>149</v>
      </c>
      <c r="D13" s="5" t="s">
        <v>174</v>
      </c>
      <c r="E13" s="20"/>
      <c r="F13" s="23">
        <v>45.9</v>
      </c>
      <c r="G13" s="23">
        <v>110</v>
      </c>
      <c r="H13" s="49" t="str">
        <f>IF(VLOOKUP($T13,assortimenti!$A$3:$M$77,H$1,FALSE)=0,"",(VLOOKUP($T13,assortimenti!$A$3:$M$77,H$1,FALSE)*$U13))</f>
        <v/>
      </c>
      <c r="I13" s="49" t="str">
        <f>IF(VLOOKUP($T13,assortimenti!$A$3:$M$77,I$1,FALSE)=0,"",(VLOOKUP($T13,assortimenti!$A$3:$M$77,I$1,FALSE)*$U13))</f>
        <v/>
      </c>
      <c r="J13" s="49" t="str">
        <f>IF(VLOOKUP($T13,assortimenti!$A$3:$M$77,J$1,FALSE)=0,"",(VLOOKUP($T13,assortimenti!$A$3:$M$77,J$1,FALSE)*$U13))</f>
        <v/>
      </c>
      <c r="K13" s="49" t="str">
        <f>IF(VLOOKUP($T13,assortimenti!$A$3:$M$77,K$1,FALSE)=0,"",(VLOOKUP($T13,assortimenti!$A$3:$M$77,K$1,FALSE)*$U13))</f>
        <v/>
      </c>
      <c r="L13" s="49" t="str">
        <f>IF(VLOOKUP($T13,assortimenti!$A$3:$M$77,L$1,FALSE)=0,"",(VLOOKUP($T13,assortimenti!$A$3:$M$77,L$1,FALSE)*$U13))</f>
        <v/>
      </c>
      <c r="M13" s="49">
        <f>IF(VLOOKUP($T13,assortimenti!$A$3:$M$77,M$1,FALSE)=0,"",(VLOOKUP($T13,assortimenti!$A$3:$M$77,M$1,FALSE)*$U13))</f>
        <v>9</v>
      </c>
      <c r="N13" s="49">
        <f>IF(VLOOKUP($T13,assortimenti!$A$3:$M$77,N$1,FALSE)=0,"",(VLOOKUP($T13,assortimenti!$A$3:$M$77,N$1,FALSE)*$U13))</f>
        <v>18</v>
      </c>
      <c r="O13" s="49">
        <f>IF(VLOOKUP($T13,assortimenti!$A$3:$M$77,O$1,FALSE)=0,"",(VLOOKUP($T13,assortimenti!$A$3:$M$77,O$1,FALSE)*$U13))</f>
        <v>18</v>
      </c>
      <c r="P13" s="49">
        <f>IF(VLOOKUP($T13,assortimenti!$A$3:$M$77,P$1,FALSE)=0,"",(VLOOKUP($T13,assortimenti!$A$3:$M$77,P$1,FALSE)*$U13))</f>
        <v>18</v>
      </c>
      <c r="Q13" s="49">
        <f>IF(VLOOKUP($T13,assortimenti!$A$3:$M$77,Q$1,FALSE)=0,"",(VLOOKUP($T13,assortimenti!$A$3:$M$77,Q$1,FALSE)*$U13))</f>
        <v>9</v>
      </c>
      <c r="R13" s="49">
        <f>IF(VLOOKUP($T13,assortimenti!$A$3:$M$77,R$1,FALSE)=0,"",(VLOOKUP($T13,assortimenti!$A$3:$M$77,R$1,FALSE)*$U13))</f>
        <v>9</v>
      </c>
      <c r="S13" s="49" t="str">
        <f>IF(VLOOKUP($T13,assortimenti!$A$3:$M$77,S$1,FALSE)=0,"",(VLOOKUP($T13,assortimenti!$A$3:$M$77,S$1,FALSE)*$U13))</f>
        <v/>
      </c>
      <c r="T13" s="20" t="s">
        <v>66</v>
      </c>
      <c r="U13" s="53">
        <v>9</v>
      </c>
      <c r="V13" s="42">
        <f t="shared" si="0"/>
        <v>81</v>
      </c>
    </row>
    <row r="14" spans="1:22" ht="50.1" customHeight="1" x14ac:dyDescent="0.25">
      <c r="A14" s="5" t="s">
        <v>17</v>
      </c>
      <c r="B14" s="20" t="s">
        <v>69</v>
      </c>
      <c r="C14" s="20" t="s">
        <v>149</v>
      </c>
      <c r="D14" s="5" t="s">
        <v>175</v>
      </c>
      <c r="E14" s="20"/>
      <c r="F14" s="23">
        <v>45.9</v>
      </c>
      <c r="G14" s="23">
        <v>110</v>
      </c>
      <c r="H14" s="49" t="str">
        <f>IF(VLOOKUP($T14,assortimenti!$A$3:$M$77,H$1,FALSE)=0,"",(VLOOKUP($T14,assortimenti!$A$3:$M$77,H$1,FALSE)*$U14))</f>
        <v/>
      </c>
      <c r="I14" s="49" t="str">
        <f>IF(VLOOKUP($T14,assortimenti!$A$3:$M$77,I$1,FALSE)=0,"",(VLOOKUP($T14,assortimenti!$A$3:$M$77,I$1,FALSE)*$U14))</f>
        <v/>
      </c>
      <c r="J14" s="49" t="str">
        <f>IF(VLOOKUP($T14,assortimenti!$A$3:$M$77,J$1,FALSE)=0,"",(VLOOKUP($T14,assortimenti!$A$3:$M$77,J$1,FALSE)*$U14))</f>
        <v/>
      </c>
      <c r="K14" s="49" t="str">
        <f>IF(VLOOKUP($T14,assortimenti!$A$3:$M$77,K$1,FALSE)=0,"",(VLOOKUP($T14,assortimenti!$A$3:$M$77,K$1,FALSE)*$U14))</f>
        <v/>
      </c>
      <c r="L14" s="49" t="str">
        <f>IF(VLOOKUP($T14,assortimenti!$A$3:$M$77,L$1,FALSE)=0,"",(VLOOKUP($T14,assortimenti!$A$3:$M$77,L$1,FALSE)*$U14))</f>
        <v/>
      </c>
      <c r="M14" s="49">
        <f>IF(VLOOKUP($T14,assortimenti!$A$3:$M$77,M$1,FALSE)=0,"",(VLOOKUP($T14,assortimenti!$A$3:$M$77,M$1,FALSE)*$U14))</f>
        <v>2</v>
      </c>
      <c r="N14" s="49">
        <f>IF(VLOOKUP($T14,assortimenti!$A$3:$M$77,N$1,FALSE)=0,"",(VLOOKUP($T14,assortimenti!$A$3:$M$77,N$1,FALSE)*$U14))</f>
        <v>2</v>
      </c>
      <c r="O14" s="49">
        <f>IF(VLOOKUP($T14,assortimenti!$A$3:$M$77,O$1,FALSE)=0,"",(VLOOKUP($T14,assortimenti!$A$3:$M$77,O$1,FALSE)*$U14))</f>
        <v>4</v>
      </c>
      <c r="P14" s="49">
        <f>IF(VLOOKUP($T14,assortimenti!$A$3:$M$77,P$1,FALSE)=0,"",(VLOOKUP($T14,assortimenti!$A$3:$M$77,P$1,FALSE)*$U14))</f>
        <v>4</v>
      </c>
      <c r="Q14" s="49">
        <f>IF(VLOOKUP($T14,assortimenti!$A$3:$M$77,Q$1,FALSE)=0,"",(VLOOKUP($T14,assortimenti!$A$3:$M$77,Q$1,FALSE)*$U14))</f>
        <v>2</v>
      </c>
      <c r="R14" s="49">
        <f>IF(VLOOKUP($T14,assortimenti!$A$3:$M$77,R$1,FALSE)=0,"",(VLOOKUP($T14,assortimenti!$A$3:$M$77,R$1,FALSE)*$U14))</f>
        <v>2</v>
      </c>
      <c r="S14" s="49">
        <f>IF(VLOOKUP($T14,assortimenti!$A$3:$M$77,S$1,FALSE)=0,"",(VLOOKUP($T14,assortimenti!$A$3:$M$77,S$1,FALSE)*$U14))</f>
        <v>2</v>
      </c>
      <c r="T14" s="20" t="s">
        <v>70</v>
      </c>
      <c r="U14" s="53">
        <v>2</v>
      </c>
      <c r="V14" s="42">
        <f t="shared" si="0"/>
        <v>18</v>
      </c>
    </row>
    <row r="15" spans="1:22" ht="50.1" customHeight="1" x14ac:dyDescent="0.25">
      <c r="A15" s="5" t="s">
        <v>17</v>
      </c>
      <c r="B15" s="20" t="s">
        <v>69</v>
      </c>
      <c r="C15" s="20" t="s">
        <v>150</v>
      </c>
      <c r="D15" s="5" t="s">
        <v>176</v>
      </c>
      <c r="E15" s="20"/>
      <c r="F15" s="23">
        <v>45.9</v>
      </c>
      <c r="G15" s="23">
        <v>110</v>
      </c>
      <c r="H15" s="49" t="str">
        <f>IF(VLOOKUP($T15,assortimenti!$A$3:$M$77,H$1,FALSE)=0,"",(VLOOKUP($T15,assortimenti!$A$3:$M$77,H$1,FALSE)*$U15))</f>
        <v/>
      </c>
      <c r="I15" s="49" t="str">
        <f>IF(VLOOKUP($T15,assortimenti!$A$3:$M$77,I$1,FALSE)=0,"",(VLOOKUP($T15,assortimenti!$A$3:$M$77,I$1,FALSE)*$U15))</f>
        <v/>
      </c>
      <c r="J15" s="49" t="str">
        <f>IF(VLOOKUP($T15,assortimenti!$A$3:$M$77,J$1,FALSE)=0,"",(VLOOKUP($T15,assortimenti!$A$3:$M$77,J$1,FALSE)*$U15))</f>
        <v/>
      </c>
      <c r="K15" s="49" t="str">
        <f>IF(VLOOKUP($T15,assortimenti!$A$3:$M$77,K$1,FALSE)=0,"",(VLOOKUP($T15,assortimenti!$A$3:$M$77,K$1,FALSE)*$U15))</f>
        <v/>
      </c>
      <c r="L15" s="49" t="str">
        <f>IF(VLOOKUP($T15,assortimenti!$A$3:$M$77,L$1,FALSE)=0,"",(VLOOKUP($T15,assortimenti!$A$3:$M$77,L$1,FALSE)*$U15))</f>
        <v/>
      </c>
      <c r="M15" s="49">
        <f>IF(VLOOKUP($T15,assortimenti!$A$3:$M$77,M$1,FALSE)=0,"",(VLOOKUP($T15,assortimenti!$A$3:$M$77,M$1,FALSE)*$U15))</f>
        <v>4</v>
      </c>
      <c r="N15" s="49">
        <f>IF(VLOOKUP($T15,assortimenti!$A$3:$M$77,N$1,FALSE)=0,"",(VLOOKUP($T15,assortimenti!$A$3:$M$77,N$1,FALSE)*$U15))</f>
        <v>8</v>
      </c>
      <c r="O15" s="49">
        <f>IF(VLOOKUP($T15,assortimenti!$A$3:$M$77,O$1,FALSE)=0,"",(VLOOKUP($T15,assortimenti!$A$3:$M$77,O$1,FALSE)*$U15))</f>
        <v>12</v>
      </c>
      <c r="P15" s="49">
        <f>IF(VLOOKUP($T15,assortimenti!$A$3:$M$77,P$1,FALSE)=0,"",(VLOOKUP($T15,assortimenti!$A$3:$M$77,P$1,FALSE)*$U15))</f>
        <v>12</v>
      </c>
      <c r="Q15" s="49">
        <f>IF(VLOOKUP($T15,assortimenti!$A$3:$M$77,Q$1,FALSE)=0,"",(VLOOKUP($T15,assortimenti!$A$3:$M$77,Q$1,FALSE)*$U15))</f>
        <v>8</v>
      </c>
      <c r="R15" s="49">
        <f>IF(VLOOKUP($T15,assortimenti!$A$3:$M$77,R$1,FALSE)=0,"",(VLOOKUP($T15,assortimenti!$A$3:$M$77,R$1,FALSE)*$U15))</f>
        <v>4</v>
      </c>
      <c r="S15" s="49" t="str">
        <f>IF(VLOOKUP($T15,assortimenti!$A$3:$M$77,S$1,FALSE)=0,"",(VLOOKUP($T15,assortimenti!$A$3:$M$77,S$1,FALSE)*$U15))</f>
        <v/>
      </c>
      <c r="T15" s="20" t="s">
        <v>14</v>
      </c>
      <c r="U15" s="53">
        <v>4</v>
      </c>
      <c r="V15" s="42">
        <f t="shared" si="0"/>
        <v>48</v>
      </c>
    </row>
    <row r="16" spans="1:22" ht="50.1" customHeight="1" x14ac:dyDescent="0.25">
      <c r="A16" s="5" t="s">
        <v>17</v>
      </c>
      <c r="B16" s="20" t="s">
        <v>69</v>
      </c>
      <c r="C16" s="20" t="s">
        <v>151</v>
      </c>
      <c r="D16" s="5" t="s">
        <v>177</v>
      </c>
      <c r="E16" s="20"/>
      <c r="F16" s="23">
        <v>45.9</v>
      </c>
      <c r="G16" s="23">
        <v>110</v>
      </c>
      <c r="H16" s="49" t="str">
        <f>IF(VLOOKUP($T16,assortimenti!$A$3:$M$77,H$1,FALSE)=0,"",(VLOOKUP($T16,assortimenti!$A$3:$M$77,H$1,FALSE)*$U16))</f>
        <v/>
      </c>
      <c r="I16" s="49" t="str">
        <f>IF(VLOOKUP($T16,assortimenti!$A$3:$M$77,I$1,FALSE)=0,"",(VLOOKUP($T16,assortimenti!$A$3:$M$77,I$1,FALSE)*$U16))</f>
        <v/>
      </c>
      <c r="J16" s="49" t="str">
        <f>IF(VLOOKUP($T16,assortimenti!$A$3:$M$77,J$1,FALSE)=0,"",(VLOOKUP($T16,assortimenti!$A$3:$M$77,J$1,FALSE)*$U16))</f>
        <v/>
      </c>
      <c r="K16" s="49" t="str">
        <f>IF(VLOOKUP($T16,assortimenti!$A$3:$M$77,K$1,FALSE)=0,"",(VLOOKUP($T16,assortimenti!$A$3:$M$77,K$1,FALSE)*$U16))</f>
        <v/>
      </c>
      <c r="L16" s="49" t="str">
        <f>IF(VLOOKUP($T16,assortimenti!$A$3:$M$77,L$1,FALSE)=0,"",(VLOOKUP($T16,assortimenti!$A$3:$M$77,L$1,FALSE)*$U16))</f>
        <v/>
      </c>
      <c r="M16" s="49">
        <f>IF(VLOOKUP($T16,assortimenti!$A$3:$M$77,M$1,FALSE)=0,"",(VLOOKUP($T16,assortimenti!$A$3:$M$77,M$1,FALSE)*$U16))</f>
        <v>4</v>
      </c>
      <c r="N16" s="49">
        <f>IF(VLOOKUP($T16,assortimenti!$A$3:$M$77,N$1,FALSE)=0,"",(VLOOKUP($T16,assortimenti!$A$3:$M$77,N$1,FALSE)*$U16))</f>
        <v>8</v>
      </c>
      <c r="O16" s="49">
        <f>IF(VLOOKUP($T16,assortimenti!$A$3:$M$77,O$1,FALSE)=0,"",(VLOOKUP($T16,assortimenti!$A$3:$M$77,O$1,FALSE)*$U16))</f>
        <v>12</v>
      </c>
      <c r="P16" s="49">
        <f>IF(VLOOKUP($T16,assortimenti!$A$3:$M$77,P$1,FALSE)=0,"",(VLOOKUP($T16,assortimenti!$A$3:$M$77,P$1,FALSE)*$U16))</f>
        <v>12</v>
      </c>
      <c r="Q16" s="49">
        <f>IF(VLOOKUP($T16,assortimenti!$A$3:$M$77,Q$1,FALSE)=0,"",(VLOOKUP($T16,assortimenti!$A$3:$M$77,Q$1,FALSE)*$U16))</f>
        <v>8</v>
      </c>
      <c r="R16" s="49">
        <f>IF(VLOOKUP($T16,assortimenti!$A$3:$M$77,R$1,FALSE)=0,"",(VLOOKUP($T16,assortimenti!$A$3:$M$77,R$1,FALSE)*$U16))</f>
        <v>4</v>
      </c>
      <c r="S16" s="49" t="str">
        <f>IF(VLOOKUP($T16,assortimenti!$A$3:$M$77,S$1,FALSE)=0,"",(VLOOKUP($T16,assortimenti!$A$3:$M$77,S$1,FALSE)*$U16))</f>
        <v/>
      </c>
      <c r="T16" s="20" t="s">
        <v>14</v>
      </c>
      <c r="U16" s="53">
        <v>4</v>
      </c>
      <c r="V16" s="42">
        <f t="shared" si="0"/>
        <v>48</v>
      </c>
    </row>
    <row r="17" spans="1:22" ht="50.1" customHeight="1" x14ac:dyDescent="0.25">
      <c r="A17" s="5" t="s">
        <v>17</v>
      </c>
      <c r="B17" s="20" t="s">
        <v>69</v>
      </c>
      <c r="C17" s="20" t="s">
        <v>152</v>
      </c>
      <c r="D17" s="5" t="s">
        <v>178</v>
      </c>
      <c r="E17" s="20"/>
      <c r="F17" s="23">
        <v>45.9</v>
      </c>
      <c r="G17" s="23">
        <v>110</v>
      </c>
      <c r="H17" s="49" t="str">
        <f>IF(VLOOKUP($T17,assortimenti!$A$3:$M$77,H$1,FALSE)=0,"",(VLOOKUP($T17,assortimenti!$A$3:$M$77,H$1,FALSE)*$U17))</f>
        <v/>
      </c>
      <c r="I17" s="49" t="str">
        <f>IF(VLOOKUP($T17,assortimenti!$A$3:$M$77,I$1,FALSE)=0,"",(VLOOKUP($T17,assortimenti!$A$3:$M$77,I$1,FALSE)*$U17))</f>
        <v/>
      </c>
      <c r="J17" s="49" t="str">
        <f>IF(VLOOKUP($T17,assortimenti!$A$3:$M$77,J$1,FALSE)=0,"",(VLOOKUP($T17,assortimenti!$A$3:$M$77,J$1,FALSE)*$U17))</f>
        <v/>
      </c>
      <c r="K17" s="49" t="str">
        <f>IF(VLOOKUP($T17,assortimenti!$A$3:$M$77,K$1,FALSE)=0,"",(VLOOKUP($T17,assortimenti!$A$3:$M$77,K$1,FALSE)*$U17))</f>
        <v/>
      </c>
      <c r="L17" s="49" t="str">
        <f>IF(VLOOKUP($T17,assortimenti!$A$3:$M$77,L$1,FALSE)=0,"",(VLOOKUP($T17,assortimenti!$A$3:$M$77,L$1,FALSE)*$U17))</f>
        <v/>
      </c>
      <c r="M17" s="49">
        <f>IF(VLOOKUP($T17,assortimenti!$A$3:$M$77,M$1,FALSE)=0,"",(VLOOKUP($T17,assortimenti!$A$3:$M$77,M$1,FALSE)*$U17))</f>
        <v>1</v>
      </c>
      <c r="N17" s="49">
        <f>IF(VLOOKUP($T17,assortimenti!$A$3:$M$77,N$1,FALSE)=0,"",(VLOOKUP($T17,assortimenti!$A$3:$M$77,N$1,FALSE)*$U17))</f>
        <v>2</v>
      </c>
      <c r="O17" s="49">
        <f>IF(VLOOKUP($T17,assortimenti!$A$3:$M$77,O$1,FALSE)=0,"",(VLOOKUP($T17,assortimenti!$A$3:$M$77,O$1,FALSE)*$U17))</f>
        <v>3</v>
      </c>
      <c r="P17" s="49">
        <f>IF(VLOOKUP($T17,assortimenti!$A$3:$M$77,P$1,FALSE)=0,"",(VLOOKUP($T17,assortimenti!$A$3:$M$77,P$1,FALSE)*$U17))</f>
        <v>3</v>
      </c>
      <c r="Q17" s="49">
        <f>IF(VLOOKUP($T17,assortimenti!$A$3:$M$77,Q$1,FALSE)=0,"",(VLOOKUP($T17,assortimenti!$A$3:$M$77,Q$1,FALSE)*$U17))</f>
        <v>1</v>
      </c>
      <c r="R17" s="49">
        <f>IF(VLOOKUP($T17,assortimenti!$A$3:$M$77,R$1,FALSE)=0,"",(VLOOKUP($T17,assortimenti!$A$3:$M$77,R$1,FALSE)*$U17))</f>
        <v>1</v>
      </c>
      <c r="S17" s="49">
        <f>IF(VLOOKUP($T17,assortimenti!$A$3:$M$77,S$1,FALSE)=0,"",(VLOOKUP($T17,assortimenti!$A$3:$M$77,S$1,FALSE)*$U17))</f>
        <v>1</v>
      </c>
      <c r="T17" s="20" t="s">
        <v>65</v>
      </c>
      <c r="U17" s="53">
        <v>1</v>
      </c>
      <c r="V17" s="42">
        <f t="shared" si="0"/>
        <v>12</v>
      </c>
    </row>
    <row r="18" spans="1:22" ht="50.1" customHeight="1" x14ac:dyDescent="0.25">
      <c r="A18" s="5" t="s">
        <v>17</v>
      </c>
      <c r="B18" s="20" t="s">
        <v>69</v>
      </c>
      <c r="C18" s="20" t="s">
        <v>152</v>
      </c>
      <c r="D18" s="5" t="s">
        <v>179</v>
      </c>
      <c r="E18" s="20"/>
      <c r="F18" s="23">
        <v>45.9</v>
      </c>
      <c r="G18" s="23">
        <v>110</v>
      </c>
      <c r="H18" s="49" t="str">
        <f>IF(VLOOKUP($T18,assortimenti!$A$3:$M$77,H$1,FALSE)=0,"",(VLOOKUP($T18,assortimenti!$A$3:$M$77,H$1,FALSE)*$U18))</f>
        <v/>
      </c>
      <c r="I18" s="49" t="str">
        <f>IF(VLOOKUP($T18,assortimenti!$A$3:$M$77,I$1,FALSE)=0,"",(VLOOKUP($T18,assortimenti!$A$3:$M$77,I$1,FALSE)*$U18))</f>
        <v/>
      </c>
      <c r="J18" s="49" t="str">
        <f>IF(VLOOKUP($T18,assortimenti!$A$3:$M$77,J$1,FALSE)=0,"",(VLOOKUP($T18,assortimenti!$A$3:$M$77,J$1,FALSE)*$U18))</f>
        <v/>
      </c>
      <c r="K18" s="49" t="str">
        <f>IF(VLOOKUP($T18,assortimenti!$A$3:$M$77,K$1,FALSE)=0,"",(VLOOKUP($T18,assortimenti!$A$3:$M$77,K$1,FALSE)*$U18))</f>
        <v/>
      </c>
      <c r="L18" s="49" t="str">
        <f>IF(VLOOKUP($T18,assortimenti!$A$3:$M$77,L$1,FALSE)=0,"",(VLOOKUP($T18,assortimenti!$A$3:$M$77,L$1,FALSE)*$U18))</f>
        <v/>
      </c>
      <c r="M18" s="49">
        <f>IF(VLOOKUP($T18,assortimenti!$A$3:$M$77,M$1,FALSE)=0,"",(VLOOKUP($T18,assortimenti!$A$3:$M$77,M$1,FALSE)*$U18))</f>
        <v>2</v>
      </c>
      <c r="N18" s="49">
        <f>IF(VLOOKUP($T18,assortimenti!$A$3:$M$77,N$1,FALSE)=0,"",(VLOOKUP($T18,assortimenti!$A$3:$M$77,N$1,FALSE)*$U18))</f>
        <v>4</v>
      </c>
      <c r="O18" s="49">
        <f>IF(VLOOKUP($T18,assortimenti!$A$3:$M$77,O$1,FALSE)=0,"",(VLOOKUP($T18,assortimenti!$A$3:$M$77,O$1,FALSE)*$U18))</f>
        <v>4</v>
      </c>
      <c r="P18" s="49">
        <f>IF(VLOOKUP($T18,assortimenti!$A$3:$M$77,P$1,FALSE)=0,"",(VLOOKUP($T18,assortimenti!$A$3:$M$77,P$1,FALSE)*$U18))</f>
        <v>4</v>
      </c>
      <c r="Q18" s="49">
        <f>IF(VLOOKUP($T18,assortimenti!$A$3:$M$77,Q$1,FALSE)=0,"",(VLOOKUP($T18,assortimenti!$A$3:$M$77,Q$1,FALSE)*$U18))</f>
        <v>2</v>
      </c>
      <c r="R18" s="49">
        <f>IF(VLOOKUP($T18,assortimenti!$A$3:$M$77,R$1,FALSE)=0,"",(VLOOKUP($T18,assortimenti!$A$3:$M$77,R$1,FALSE)*$U18))</f>
        <v>2</v>
      </c>
      <c r="S18" s="49" t="str">
        <f>IF(VLOOKUP($T18,assortimenti!$A$3:$M$77,S$1,FALSE)=0,"",(VLOOKUP($T18,assortimenti!$A$3:$M$77,S$1,FALSE)*$U18))</f>
        <v/>
      </c>
      <c r="T18" s="20" t="s">
        <v>66</v>
      </c>
      <c r="U18" s="53">
        <v>2</v>
      </c>
      <c r="V18" s="42">
        <f t="shared" si="0"/>
        <v>18</v>
      </c>
    </row>
    <row r="19" spans="1:22" ht="50.1" customHeight="1" x14ac:dyDescent="0.25">
      <c r="A19" s="5" t="s">
        <v>17</v>
      </c>
      <c r="B19" s="20" t="s">
        <v>69</v>
      </c>
      <c r="C19" s="20" t="s">
        <v>153</v>
      </c>
      <c r="D19" s="5" t="s">
        <v>180</v>
      </c>
      <c r="E19" s="20"/>
      <c r="F19" s="23">
        <v>45.9</v>
      </c>
      <c r="G19" s="23">
        <v>110</v>
      </c>
      <c r="H19" s="49" t="str">
        <f>IF(VLOOKUP($T19,assortimenti!$A$3:$M$77,H$1,FALSE)=0,"",(VLOOKUP($T19,assortimenti!$A$3:$M$77,H$1,FALSE)*$U19))</f>
        <v/>
      </c>
      <c r="I19" s="49" t="str">
        <f>IF(VLOOKUP($T19,assortimenti!$A$3:$M$77,I$1,FALSE)=0,"",(VLOOKUP($T19,assortimenti!$A$3:$M$77,I$1,FALSE)*$U19))</f>
        <v/>
      </c>
      <c r="J19" s="49" t="str">
        <f>IF(VLOOKUP($T19,assortimenti!$A$3:$M$77,J$1,FALSE)=0,"",(VLOOKUP($T19,assortimenti!$A$3:$M$77,J$1,FALSE)*$U19))</f>
        <v/>
      </c>
      <c r="K19" s="49" t="str">
        <f>IF(VLOOKUP($T19,assortimenti!$A$3:$M$77,K$1,FALSE)=0,"",(VLOOKUP($T19,assortimenti!$A$3:$M$77,K$1,FALSE)*$U19))</f>
        <v/>
      </c>
      <c r="L19" s="49" t="str">
        <f>IF(VLOOKUP($T19,assortimenti!$A$3:$M$77,L$1,FALSE)=0,"",(VLOOKUP($T19,assortimenti!$A$3:$M$77,L$1,FALSE)*$U19))</f>
        <v/>
      </c>
      <c r="M19" s="49">
        <f>IF(VLOOKUP($T19,assortimenti!$A$3:$M$77,M$1,FALSE)=0,"",(VLOOKUP($T19,assortimenti!$A$3:$M$77,M$1,FALSE)*$U19))</f>
        <v>1</v>
      </c>
      <c r="N19" s="49">
        <f>IF(VLOOKUP($T19,assortimenti!$A$3:$M$77,N$1,FALSE)=0,"",(VLOOKUP($T19,assortimenti!$A$3:$M$77,N$1,FALSE)*$U19))</f>
        <v>2</v>
      </c>
      <c r="O19" s="49">
        <f>IF(VLOOKUP($T19,assortimenti!$A$3:$M$77,O$1,FALSE)=0,"",(VLOOKUP($T19,assortimenti!$A$3:$M$77,O$1,FALSE)*$U19))</f>
        <v>3</v>
      </c>
      <c r="P19" s="49">
        <f>IF(VLOOKUP($T19,assortimenti!$A$3:$M$77,P$1,FALSE)=0,"",(VLOOKUP($T19,assortimenti!$A$3:$M$77,P$1,FALSE)*$U19))</f>
        <v>3</v>
      </c>
      <c r="Q19" s="49">
        <f>IF(VLOOKUP($T19,assortimenti!$A$3:$M$77,Q$1,FALSE)=0,"",(VLOOKUP($T19,assortimenti!$A$3:$M$77,Q$1,FALSE)*$U19))</f>
        <v>2</v>
      </c>
      <c r="R19" s="49">
        <f>IF(VLOOKUP($T19,assortimenti!$A$3:$M$77,R$1,FALSE)=0,"",(VLOOKUP($T19,assortimenti!$A$3:$M$77,R$1,FALSE)*$U19))</f>
        <v>1</v>
      </c>
      <c r="S19" s="49" t="str">
        <f>IF(VLOOKUP($T19,assortimenti!$A$3:$M$77,S$1,FALSE)=0,"",(VLOOKUP($T19,assortimenti!$A$3:$M$77,S$1,FALSE)*$U19))</f>
        <v/>
      </c>
      <c r="T19" s="20" t="s">
        <v>14</v>
      </c>
      <c r="U19" s="53">
        <v>1</v>
      </c>
      <c r="V19" s="42">
        <f t="shared" si="0"/>
        <v>12</v>
      </c>
    </row>
    <row r="20" spans="1:22" ht="50.1" customHeight="1" x14ac:dyDescent="0.25">
      <c r="A20" s="5" t="s">
        <v>17</v>
      </c>
      <c r="B20" s="20" t="s">
        <v>69</v>
      </c>
      <c r="C20" s="20" t="s">
        <v>153</v>
      </c>
      <c r="D20" s="5" t="s">
        <v>181</v>
      </c>
      <c r="E20" s="20"/>
      <c r="F20" s="23">
        <v>45.9</v>
      </c>
      <c r="G20" s="23">
        <v>110</v>
      </c>
      <c r="H20" s="49" t="str">
        <f>IF(VLOOKUP($T20,assortimenti!$A$3:$M$77,H$1,FALSE)=0,"",(VLOOKUP($T20,assortimenti!$A$3:$M$77,H$1,FALSE)*$U20))</f>
        <v/>
      </c>
      <c r="I20" s="49" t="str">
        <f>IF(VLOOKUP($T20,assortimenti!$A$3:$M$77,I$1,FALSE)=0,"",(VLOOKUP($T20,assortimenti!$A$3:$M$77,I$1,FALSE)*$U20))</f>
        <v/>
      </c>
      <c r="J20" s="49" t="str">
        <f>IF(VLOOKUP($T20,assortimenti!$A$3:$M$77,J$1,FALSE)=0,"",(VLOOKUP($T20,assortimenti!$A$3:$M$77,J$1,FALSE)*$U20))</f>
        <v/>
      </c>
      <c r="K20" s="49" t="str">
        <f>IF(VLOOKUP($T20,assortimenti!$A$3:$M$77,K$1,FALSE)=0,"",(VLOOKUP($T20,assortimenti!$A$3:$M$77,K$1,FALSE)*$U20))</f>
        <v/>
      </c>
      <c r="L20" s="49" t="str">
        <f>IF(VLOOKUP($T20,assortimenti!$A$3:$M$77,L$1,FALSE)=0,"",(VLOOKUP($T20,assortimenti!$A$3:$M$77,L$1,FALSE)*$U20))</f>
        <v/>
      </c>
      <c r="M20" s="49">
        <f>IF(VLOOKUP($T20,assortimenti!$A$3:$M$77,M$1,FALSE)=0,"",(VLOOKUP($T20,assortimenti!$A$3:$M$77,M$1,FALSE)*$U20))</f>
        <v>1</v>
      </c>
      <c r="N20" s="49">
        <f>IF(VLOOKUP($T20,assortimenti!$A$3:$M$77,N$1,FALSE)=0,"",(VLOOKUP($T20,assortimenti!$A$3:$M$77,N$1,FALSE)*$U20))</f>
        <v>1</v>
      </c>
      <c r="O20" s="49">
        <f>IF(VLOOKUP($T20,assortimenti!$A$3:$M$77,O$1,FALSE)=0,"",(VLOOKUP($T20,assortimenti!$A$3:$M$77,O$1,FALSE)*$U20))</f>
        <v>2</v>
      </c>
      <c r="P20" s="49">
        <f>IF(VLOOKUP($T20,assortimenti!$A$3:$M$77,P$1,FALSE)=0,"",(VLOOKUP($T20,assortimenti!$A$3:$M$77,P$1,FALSE)*$U20))</f>
        <v>2</v>
      </c>
      <c r="Q20" s="49">
        <f>IF(VLOOKUP($T20,assortimenti!$A$3:$M$77,Q$1,FALSE)=0,"",(VLOOKUP($T20,assortimenti!$A$3:$M$77,Q$1,FALSE)*$U20))</f>
        <v>1</v>
      </c>
      <c r="R20" s="49">
        <f>IF(VLOOKUP($T20,assortimenti!$A$3:$M$77,R$1,FALSE)=0,"",(VLOOKUP($T20,assortimenti!$A$3:$M$77,R$1,FALSE)*$U20))</f>
        <v>1</v>
      </c>
      <c r="S20" s="49">
        <f>IF(VLOOKUP($T20,assortimenti!$A$3:$M$77,S$1,FALSE)=0,"",(VLOOKUP($T20,assortimenti!$A$3:$M$77,S$1,FALSE)*$U20))</f>
        <v>1</v>
      </c>
      <c r="T20" s="20" t="s">
        <v>70</v>
      </c>
      <c r="U20" s="53">
        <v>1</v>
      </c>
      <c r="V20" s="42">
        <f t="shared" si="0"/>
        <v>9</v>
      </c>
    </row>
    <row r="21" spans="1:22" ht="50.1" customHeight="1" x14ac:dyDescent="0.25">
      <c r="A21" s="5" t="s">
        <v>17</v>
      </c>
      <c r="B21" s="20" t="s">
        <v>69</v>
      </c>
      <c r="C21" s="20" t="s">
        <v>154</v>
      </c>
      <c r="D21" s="5" t="s">
        <v>182</v>
      </c>
      <c r="E21" s="20"/>
      <c r="F21" s="23">
        <v>45.9</v>
      </c>
      <c r="G21" s="23">
        <v>110</v>
      </c>
      <c r="H21" s="49" t="str">
        <f>IF(VLOOKUP($T21,assortimenti!$A$3:$M$77,H$1,FALSE)=0,"",(VLOOKUP($T21,assortimenti!$A$3:$M$77,H$1,FALSE)*$U21))</f>
        <v/>
      </c>
      <c r="I21" s="49" t="str">
        <f>IF(VLOOKUP($T21,assortimenti!$A$3:$M$77,I$1,FALSE)=0,"",(VLOOKUP($T21,assortimenti!$A$3:$M$77,I$1,FALSE)*$U21))</f>
        <v/>
      </c>
      <c r="J21" s="49" t="str">
        <f>IF(VLOOKUP($T21,assortimenti!$A$3:$M$77,J$1,FALSE)=0,"",(VLOOKUP($T21,assortimenti!$A$3:$M$77,J$1,FALSE)*$U21))</f>
        <v/>
      </c>
      <c r="K21" s="49" t="str">
        <f>IF(VLOOKUP($T21,assortimenti!$A$3:$M$77,K$1,FALSE)=0,"",(VLOOKUP($T21,assortimenti!$A$3:$M$77,K$1,FALSE)*$U21))</f>
        <v/>
      </c>
      <c r="L21" s="49" t="str">
        <f>IF(VLOOKUP($T21,assortimenti!$A$3:$M$77,L$1,FALSE)=0,"",(VLOOKUP($T21,assortimenti!$A$3:$M$77,L$1,FALSE)*$U21))</f>
        <v/>
      </c>
      <c r="M21" s="49">
        <f>IF(VLOOKUP($T21,assortimenti!$A$3:$M$77,M$1,FALSE)=0,"",(VLOOKUP($T21,assortimenti!$A$3:$M$77,M$1,FALSE)*$U21))</f>
        <v>5</v>
      </c>
      <c r="N21" s="49">
        <f>IF(VLOOKUP($T21,assortimenti!$A$3:$M$77,N$1,FALSE)=0,"",(VLOOKUP($T21,assortimenti!$A$3:$M$77,N$1,FALSE)*$U21))</f>
        <v>10</v>
      </c>
      <c r="O21" s="49">
        <f>IF(VLOOKUP($T21,assortimenti!$A$3:$M$77,O$1,FALSE)=0,"",(VLOOKUP($T21,assortimenti!$A$3:$M$77,O$1,FALSE)*$U21))</f>
        <v>15</v>
      </c>
      <c r="P21" s="49">
        <f>IF(VLOOKUP($T21,assortimenti!$A$3:$M$77,P$1,FALSE)=0,"",(VLOOKUP($T21,assortimenti!$A$3:$M$77,P$1,FALSE)*$U21))</f>
        <v>15</v>
      </c>
      <c r="Q21" s="49">
        <f>IF(VLOOKUP($T21,assortimenti!$A$3:$M$77,Q$1,FALSE)=0,"",(VLOOKUP($T21,assortimenti!$A$3:$M$77,Q$1,FALSE)*$U21))</f>
        <v>5</v>
      </c>
      <c r="R21" s="49">
        <f>IF(VLOOKUP($T21,assortimenti!$A$3:$M$77,R$1,FALSE)=0,"",(VLOOKUP($T21,assortimenti!$A$3:$M$77,R$1,FALSE)*$U21))</f>
        <v>5</v>
      </c>
      <c r="S21" s="49">
        <f>IF(VLOOKUP($T21,assortimenti!$A$3:$M$77,S$1,FALSE)=0,"",(VLOOKUP($T21,assortimenti!$A$3:$M$77,S$1,FALSE)*$U21))</f>
        <v>5</v>
      </c>
      <c r="T21" s="20" t="s">
        <v>65</v>
      </c>
      <c r="U21" s="53">
        <v>5</v>
      </c>
      <c r="V21" s="42">
        <f t="shared" si="0"/>
        <v>60</v>
      </c>
    </row>
    <row r="22" spans="1:22" ht="50.1" customHeight="1" x14ac:dyDescent="0.25">
      <c r="A22" s="5" t="s">
        <v>17</v>
      </c>
      <c r="B22" s="20" t="s">
        <v>69</v>
      </c>
      <c r="C22" s="20" t="s">
        <v>154</v>
      </c>
      <c r="D22" s="5" t="s">
        <v>183</v>
      </c>
      <c r="E22" s="20"/>
      <c r="F22" s="23">
        <v>45.9</v>
      </c>
      <c r="G22" s="23">
        <v>110</v>
      </c>
      <c r="H22" s="49" t="str">
        <f>IF(VLOOKUP($T22,assortimenti!$A$3:$M$77,H$1,FALSE)=0,"",(VLOOKUP($T22,assortimenti!$A$3:$M$77,H$1,FALSE)*$U22))</f>
        <v/>
      </c>
      <c r="I22" s="49" t="str">
        <f>IF(VLOOKUP($T22,assortimenti!$A$3:$M$77,I$1,FALSE)=0,"",(VLOOKUP($T22,assortimenti!$A$3:$M$77,I$1,FALSE)*$U22))</f>
        <v/>
      </c>
      <c r="J22" s="49" t="str">
        <f>IF(VLOOKUP($T22,assortimenti!$A$3:$M$77,J$1,FALSE)=0,"",(VLOOKUP($T22,assortimenti!$A$3:$M$77,J$1,FALSE)*$U22))</f>
        <v/>
      </c>
      <c r="K22" s="49" t="str">
        <f>IF(VLOOKUP($T22,assortimenti!$A$3:$M$77,K$1,FALSE)=0,"",(VLOOKUP($T22,assortimenti!$A$3:$M$77,K$1,FALSE)*$U22))</f>
        <v/>
      </c>
      <c r="L22" s="49" t="str">
        <f>IF(VLOOKUP($T22,assortimenti!$A$3:$M$77,L$1,FALSE)=0,"",(VLOOKUP($T22,assortimenti!$A$3:$M$77,L$1,FALSE)*$U22))</f>
        <v/>
      </c>
      <c r="M22" s="49">
        <f>IF(VLOOKUP($T22,assortimenti!$A$3:$M$77,M$1,FALSE)=0,"",(VLOOKUP($T22,assortimenti!$A$3:$M$77,M$1,FALSE)*$U22))</f>
        <v>1</v>
      </c>
      <c r="N22" s="49">
        <f>IF(VLOOKUP($T22,assortimenti!$A$3:$M$77,N$1,FALSE)=0,"",(VLOOKUP($T22,assortimenti!$A$3:$M$77,N$1,FALSE)*$U22))</f>
        <v>1</v>
      </c>
      <c r="O22" s="49">
        <f>IF(VLOOKUP($T22,assortimenti!$A$3:$M$77,O$1,FALSE)=0,"",(VLOOKUP($T22,assortimenti!$A$3:$M$77,O$1,FALSE)*$U22))</f>
        <v>2</v>
      </c>
      <c r="P22" s="49">
        <f>IF(VLOOKUP($T22,assortimenti!$A$3:$M$77,P$1,FALSE)=0,"",(VLOOKUP($T22,assortimenti!$A$3:$M$77,P$1,FALSE)*$U22))</f>
        <v>2</v>
      </c>
      <c r="Q22" s="49">
        <f>IF(VLOOKUP($T22,assortimenti!$A$3:$M$77,Q$1,FALSE)=0,"",(VLOOKUP($T22,assortimenti!$A$3:$M$77,Q$1,FALSE)*$U22))</f>
        <v>1</v>
      </c>
      <c r="R22" s="49">
        <f>IF(VLOOKUP($T22,assortimenti!$A$3:$M$77,R$1,FALSE)=0,"",(VLOOKUP($T22,assortimenti!$A$3:$M$77,R$1,FALSE)*$U22))</f>
        <v>1</v>
      </c>
      <c r="S22" s="49">
        <f>IF(VLOOKUP($T22,assortimenti!$A$3:$M$77,S$1,FALSE)=0,"",(VLOOKUP($T22,assortimenti!$A$3:$M$77,S$1,FALSE)*$U22))</f>
        <v>1</v>
      </c>
      <c r="T22" s="20" t="s">
        <v>70</v>
      </c>
      <c r="U22" s="53">
        <v>1</v>
      </c>
      <c r="V22" s="42">
        <f t="shared" si="0"/>
        <v>9</v>
      </c>
    </row>
    <row r="23" spans="1:22" ht="50.1" customHeight="1" x14ac:dyDescent="0.25">
      <c r="A23" s="5" t="s">
        <v>17</v>
      </c>
      <c r="B23" s="20" t="s">
        <v>69</v>
      </c>
      <c r="C23" s="20" t="s">
        <v>328</v>
      </c>
      <c r="D23" s="5"/>
      <c r="E23" s="20"/>
      <c r="F23" s="23">
        <v>50</v>
      </c>
      <c r="G23" s="23">
        <v>120</v>
      </c>
      <c r="H23" s="49"/>
      <c r="I23" s="49"/>
      <c r="J23" s="49"/>
      <c r="K23" s="49"/>
      <c r="L23" s="49"/>
      <c r="M23" s="49"/>
      <c r="N23" s="49"/>
      <c r="O23" s="49">
        <v>1</v>
      </c>
      <c r="P23" s="49">
        <v>1</v>
      </c>
      <c r="Q23" s="49">
        <v>1</v>
      </c>
      <c r="R23" s="49"/>
      <c r="S23" s="49"/>
      <c r="T23" s="20" t="s">
        <v>22</v>
      </c>
      <c r="U23" s="53"/>
      <c r="V23" s="42">
        <v>3</v>
      </c>
    </row>
    <row r="24" spans="1:22" ht="50.1" customHeight="1" x14ac:dyDescent="0.25">
      <c r="A24" s="5" t="s">
        <v>17</v>
      </c>
      <c r="B24" s="20" t="s">
        <v>69</v>
      </c>
      <c r="C24" s="20" t="s">
        <v>155</v>
      </c>
      <c r="D24" s="5" t="s">
        <v>184</v>
      </c>
      <c r="E24" s="20"/>
      <c r="F24" s="23">
        <v>50</v>
      </c>
      <c r="G24" s="23">
        <v>120</v>
      </c>
      <c r="H24" s="49" t="str">
        <f>IF(VLOOKUP($T24,assortimenti!$A$3:$M$77,H$1,FALSE)=0,"",(VLOOKUP($T24,assortimenti!$A$3:$M$77,H$1,FALSE)*$U24))</f>
        <v/>
      </c>
      <c r="I24" s="49" t="str">
        <f>IF(VLOOKUP($T24,assortimenti!$A$3:$M$77,I$1,FALSE)=0,"",(VLOOKUP($T24,assortimenti!$A$3:$M$77,I$1,FALSE)*$U24))</f>
        <v/>
      </c>
      <c r="J24" s="49" t="str">
        <f>IF(VLOOKUP($T24,assortimenti!$A$3:$M$77,J$1,FALSE)=0,"",(VLOOKUP($T24,assortimenti!$A$3:$M$77,J$1,FALSE)*$U24))</f>
        <v/>
      </c>
      <c r="K24" s="49" t="str">
        <f>IF(VLOOKUP($T24,assortimenti!$A$3:$M$77,K$1,FALSE)=0,"",(VLOOKUP($T24,assortimenti!$A$3:$M$77,K$1,FALSE)*$U24))</f>
        <v/>
      </c>
      <c r="L24" s="49" t="str">
        <f>IF(VLOOKUP($T24,assortimenti!$A$3:$M$77,L$1,FALSE)=0,"",(VLOOKUP($T24,assortimenti!$A$3:$M$77,L$1,FALSE)*$U24))</f>
        <v/>
      </c>
      <c r="M24" s="49">
        <f>IF(VLOOKUP($T24,assortimenti!$A$3:$M$77,M$1,FALSE)=0,"",(VLOOKUP($T24,assortimenti!$A$3:$M$77,M$1,FALSE)*$U24))</f>
        <v>1</v>
      </c>
      <c r="N24" s="49">
        <f>IF(VLOOKUP($T24,assortimenti!$A$3:$M$77,N$1,FALSE)=0,"",(VLOOKUP($T24,assortimenti!$A$3:$M$77,N$1,FALSE)*$U24))</f>
        <v>2</v>
      </c>
      <c r="O24" s="49">
        <f>IF(VLOOKUP($T24,assortimenti!$A$3:$M$77,O$1,FALSE)=0,"",(VLOOKUP($T24,assortimenti!$A$3:$M$77,O$1,FALSE)*$U24))</f>
        <v>2</v>
      </c>
      <c r="P24" s="49">
        <f>IF(VLOOKUP($T24,assortimenti!$A$3:$M$77,P$1,FALSE)=0,"",(VLOOKUP($T24,assortimenti!$A$3:$M$77,P$1,FALSE)*$U24))</f>
        <v>2</v>
      </c>
      <c r="Q24" s="49">
        <f>IF(VLOOKUP($T24,assortimenti!$A$3:$M$77,Q$1,FALSE)=0,"",(VLOOKUP($T24,assortimenti!$A$3:$M$77,Q$1,FALSE)*$U24))</f>
        <v>1</v>
      </c>
      <c r="R24" s="49">
        <f>IF(VLOOKUP($T24,assortimenti!$A$3:$M$77,R$1,FALSE)=0,"",(VLOOKUP($T24,assortimenti!$A$3:$M$77,R$1,FALSE)*$U24))</f>
        <v>1</v>
      </c>
      <c r="S24" s="49" t="str">
        <f>IF(VLOOKUP($T24,assortimenti!$A$3:$M$77,S$1,FALSE)=0,"",(VLOOKUP($T24,assortimenti!$A$3:$M$77,S$1,FALSE)*$U24))</f>
        <v/>
      </c>
      <c r="T24" s="20" t="s">
        <v>66</v>
      </c>
      <c r="U24" s="53">
        <v>1</v>
      </c>
      <c r="V24" s="42">
        <f t="shared" si="0"/>
        <v>9</v>
      </c>
    </row>
    <row r="25" spans="1:22" ht="50.1" customHeight="1" x14ac:dyDescent="0.25">
      <c r="A25" s="5" t="s">
        <v>17</v>
      </c>
      <c r="B25" s="20" t="s">
        <v>69</v>
      </c>
      <c r="C25" s="20" t="s">
        <v>155</v>
      </c>
      <c r="D25" s="5" t="s">
        <v>185</v>
      </c>
      <c r="E25" s="20"/>
      <c r="F25" s="23">
        <v>50</v>
      </c>
      <c r="G25" s="23">
        <v>120</v>
      </c>
      <c r="H25" s="49" t="str">
        <f>IF(VLOOKUP($T25,assortimenti!$A$3:$M$77,H$1,FALSE)=0,"",(VLOOKUP($T25,assortimenti!$A$3:$M$77,H$1,FALSE)*$U25))</f>
        <v/>
      </c>
      <c r="I25" s="49" t="str">
        <f>IF(VLOOKUP($T25,assortimenti!$A$3:$M$77,I$1,FALSE)=0,"",(VLOOKUP($T25,assortimenti!$A$3:$M$77,I$1,FALSE)*$U25))</f>
        <v/>
      </c>
      <c r="J25" s="49" t="str">
        <f>IF(VLOOKUP($T25,assortimenti!$A$3:$M$77,J$1,FALSE)=0,"",(VLOOKUP($T25,assortimenti!$A$3:$M$77,J$1,FALSE)*$U25))</f>
        <v/>
      </c>
      <c r="K25" s="49" t="str">
        <f>IF(VLOOKUP($T25,assortimenti!$A$3:$M$77,K$1,FALSE)=0,"",(VLOOKUP($T25,assortimenti!$A$3:$M$77,K$1,FALSE)*$U25))</f>
        <v/>
      </c>
      <c r="L25" s="49" t="str">
        <f>IF(VLOOKUP($T25,assortimenti!$A$3:$M$77,L$1,FALSE)=0,"",(VLOOKUP($T25,assortimenti!$A$3:$M$77,L$1,FALSE)*$U25))</f>
        <v/>
      </c>
      <c r="M25" s="49">
        <f>IF(VLOOKUP($T25,assortimenti!$A$3:$M$77,M$1,FALSE)=0,"",(VLOOKUP($T25,assortimenti!$A$3:$M$77,M$1,FALSE)*$U25))</f>
        <v>2</v>
      </c>
      <c r="N25" s="49">
        <f>IF(VLOOKUP($T25,assortimenti!$A$3:$M$77,N$1,FALSE)=0,"",(VLOOKUP($T25,assortimenti!$A$3:$M$77,N$1,FALSE)*$U25))</f>
        <v>2</v>
      </c>
      <c r="O25" s="49">
        <f>IF(VLOOKUP($T25,assortimenti!$A$3:$M$77,O$1,FALSE)=0,"",(VLOOKUP($T25,assortimenti!$A$3:$M$77,O$1,FALSE)*$U25))</f>
        <v>4</v>
      </c>
      <c r="P25" s="49">
        <f>IF(VLOOKUP($T25,assortimenti!$A$3:$M$77,P$1,FALSE)=0,"",(VLOOKUP($T25,assortimenti!$A$3:$M$77,P$1,FALSE)*$U25))</f>
        <v>4</v>
      </c>
      <c r="Q25" s="49">
        <f>IF(VLOOKUP($T25,assortimenti!$A$3:$M$77,Q$1,FALSE)=0,"",(VLOOKUP($T25,assortimenti!$A$3:$M$77,Q$1,FALSE)*$U25))</f>
        <v>2</v>
      </c>
      <c r="R25" s="49">
        <f>IF(VLOOKUP($T25,assortimenti!$A$3:$M$77,R$1,FALSE)=0,"",(VLOOKUP($T25,assortimenti!$A$3:$M$77,R$1,FALSE)*$U25))</f>
        <v>2</v>
      </c>
      <c r="S25" s="49">
        <f>IF(VLOOKUP($T25,assortimenti!$A$3:$M$77,S$1,FALSE)=0,"",(VLOOKUP($T25,assortimenti!$A$3:$M$77,S$1,FALSE)*$U25))</f>
        <v>2</v>
      </c>
      <c r="T25" s="20" t="s">
        <v>70</v>
      </c>
      <c r="U25" s="53">
        <v>2</v>
      </c>
      <c r="V25" s="42">
        <f t="shared" si="0"/>
        <v>18</v>
      </c>
    </row>
    <row r="26" spans="1:22" ht="50.1" customHeight="1" x14ac:dyDescent="0.25">
      <c r="A26" s="5" t="s">
        <v>17</v>
      </c>
      <c r="B26" s="20" t="s">
        <v>69</v>
      </c>
      <c r="C26" s="20" t="s">
        <v>155</v>
      </c>
      <c r="D26" s="5"/>
      <c r="E26" s="20"/>
      <c r="F26" s="23">
        <v>50</v>
      </c>
      <c r="G26" s="23">
        <v>120</v>
      </c>
      <c r="H26" s="49"/>
      <c r="I26" s="49"/>
      <c r="J26" s="49"/>
      <c r="K26" s="49"/>
      <c r="L26" s="49"/>
      <c r="M26" s="49"/>
      <c r="N26" s="49"/>
      <c r="O26" s="49"/>
      <c r="P26" s="49">
        <v>1</v>
      </c>
      <c r="Q26" s="49"/>
      <c r="R26" s="49"/>
      <c r="S26" s="49"/>
      <c r="T26" s="20" t="s">
        <v>22</v>
      </c>
      <c r="U26" s="53"/>
      <c r="V26" s="42">
        <f t="shared" si="0"/>
        <v>1</v>
      </c>
    </row>
    <row r="27" spans="1:22" ht="50.1" customHeight="1" x14ac:dyDescent="0.25">
      <c r="A27" s="5" t="s">
        <v>17</v>
      </c>
      <c r="B27" s="20" t="s">
        <v>69</v>
      </c>
      <c r="C27" s="20" t="s">
        <v>156</v>
      </c>
      <c r="D27" s="5" t="s">
        <v>186</v>
      </c>
      <c r="E27" s="20"/>
      <c r="F27" s="23">
        <v>50</v>
      </c>
      <c r="G27" s="23">
        <v>120</v>
      </c>
      <c r="H27" s="49" t="str">
        <f>IF(VLOOKUP($T27,assortimenti!$A$3:$M$77,H$1,FALSE)=0,"",(VLOOKUP($T27,assortimenti!$A$3:$M$77,H$1,FALSE)*$U27))</f>
        <v/>
      </c>
      <c r="I27" s="49" t="str">
        <f>IF(VLOOKUP($T27,assortimenti!$A$3:$M$77,I$1,FALSE)=0,"",(VLOOKUP($T27,assortimenti!$A$3:$M$77,I$1,FALSE)*$U27))</f>
        <v/>
      </c>
      <c r="J27" s="49" t="str">
        <f>IF(VLOOKUP($T27,assortimenti!$A$3:$M$77,J$1,FALSE)=0,"",(VLOOKUP($T27,assortimenti!$A$3:$M$77,J$1,FALSE)*$U27))</f>
        <v/>
      </c>
      <c r="K27" s="49" t="str">
        <f>IF(VLOOKUP($T27,assortimenti!$A$3:$M$77,K$1,FALSE)=0,"",(VLOOKUP($T27,assortimenti!$A$3:$M$77,K$1,FALSE)*$U27))</f>
        <v/>
      </c>
      <c r="L27" s="49" t="str">
        <f>IF(VLOOKUP($T27,assortimenti!$A$3:$M$77,L$1,FALSE)=0,"",(VLOOKUP($T27,assortimenti!$A$3:$M$77,L$1,FALSE)*$U27))</f>
        <v/>
      </c>
      <c r="M27" s="49">
        <f>IF(VLOOKUP($T27,assortimenti!$A$3:$M$77,M$1,FALSE)=0,"",(VLOOKUP($T27,assortimenti!$A$3:$M$77,M$1,FALSE)*$U27))</f>
        <v>1</v>
      </c>
      <c r="N27" s="49">
        <f>IF(VLOOKUP($T27,assortimenti!$A$3:$M$77,N$1,FALSE)=0,"",(VLOOKUP($T27,assortimenti!$A$3:$M$77,N$1,FALSE)*$U27))</f>
        <v>2</v>
      </c>
      <c r="O27" s="49">
        <f>IF(VLOOKUP($T27,assortimenti!$A$3:$M$77,O$1,FALSE)=0,"",(VLOOKUP($T27,assortimenti!$A$3:$M$77,O$1,FALSE)*$U27))</f>
        <v>2</v>
      </c>
      <c r="P27" s="49">
        <f>IF(VLOOKUP($T27,assortimenti!$A$3:$M$77,P$1,FALSE)=0,"",(VLOOKUP($T27,assortimenti!$A$3:$M$77,P$1,FALSE)*$U27))</f>
        <v>2</v>
      </c>
      <c r="Q27" s="49">
        <f>IF(VLOOKUP($T27,assortimenti!$A$3:$M$77,Q$1,FALSE)=0,"",(VLOOKUP($T27,assortimenti!$A$3:$M$77,Q$1,FALSE)*$U27))</f>
        <v>1</v>
      </c>
      <c r="R27" s="49">
        <f>IF(VLOOKUP($T27,assortimenti!$A$3:$M$77,R$1,FALSE)=0,"",(VLOOKUP($T27,assortimenti!$A$3:$M$77,R$1,FALSE)*$U27))</f>
        <v>1</v>
      </c>
      <c r="S27" s="49" t="str">
        <f>IF(VLOOKUP($T27,assortimenti!$A$3:$M$77,S$1,FALSE)=0,"",(VLOOKUP($T27,assortimenti!$A$3:$M$77,S$1,FALSE)*$U27))</f>
        <v/>
      </c>
      <c r="T27" s="20" t="s">
        <v>66</v>
      </c>
      <c r="U27" s="53">
        <v>1</v>
      </c>
      <c r="V27" s="42">
        <f t="shared" si="0"/>
        <v>9</v>
      </c>
    </row>
    <row r="28" spans="1:22" ht="50.1" customHeight="1" x14ac:dyDescent="0.25">
      <c r="A28" s="5" t="s">
        <v>17</v>
      </c>
      <c r="B28" s="20" t="s">
        <v>69</v>
      </c>
      <c r="C28" s="20" t="s">
        <v>156</v>
      </c>
      <c r="D28" s="5" t="s">
        <v>187</v>
      </c>
      <c r="E28" s="20"/>
      <c r="F28" s="23">
        <v>50</v>
      </c>
      <c r="G28" s="23">
        <v>120</v>
      </c>
      <c r="H28" s="49" t="str">
        <f>IF(VLOOKUP($T28,assortimenti!$A$3:$M$77,H$1,FALSE)=0,"",(VLOOKUP($T28,assortimenti!$A$3:$M$77,H$1,FALSE)*$U28))</f>
        <v/>
      </c>
      <c r="I28" s="49" t="str">
        <f>IF(VLOOKUP($T28,assortimenti!$A$3:$M$77,I$1,FALSE)=0,"",(VLOOKUP($T28,assortimenti!$A$3:$M$77,I$1,FALSE)*$U28))</f>
        <v/>
      </c>
      <c r="J28" s="49" t="str">
        <f>IF(VLOOKUP($T28,assortimenti!$A$3:$M$77,J$1,FALSE)=0,"",(VLOOKUP($T28,assortimenti!$A$3:$M$77,J$1,FALSE)*$U28))</f>
        <v/>
      </c>
      <c r="K28" s="49" t="str">
        <f>IF(VLOOKUP($T28,assortimenti!$A$3:$M$77,K$1,FALSE)=0,"",(VLOOKUP($T28,assortimenti!$A$3:$M$77,K$1,FALSE)*$U28))</f>
        <v/>
      </c>
      <c r="L28" s="49" t="str">
        <f>IF(VLOOKUP($T28,assortimenti!$A$3:$M$77,L$1,FALSE)=0,"",(VLOOKUP($T28,assortimenti!$A$3:$M$77,L$1,FALSE)*$U28))</f>
        <v/>
      </c>
      <c r="M28" s="49">
        <f>IF(VLOOKUP($T28,assortimenti!$A$3:$M$77,M$1,FALSE)=0,"",(VLOOKUP($T28,assortimenti!$A$3:$M$77,M$1,FALSE)*$U28))</f>
        <v>2</v>
      </c>
      <c r="N28" s="49">
        <f>IF(VLOOKUP($T28,assortimenti!$A$3:$M$77,N$1,FALSE)=0,"",(VLOOKUP($T28,assortimenti!$A$3:$M$77,N$1,FALSE)*$U28))</f>
        <v>2</v>
      </c>
      <c r="O28" s="49">
        <f>IF(VLOOKUP($T28,assortimenti!$A$3:$M$77,O$1,FALSE)=0,"",(VLOOKUP($T28,assortimenti!$A$3:$M$77,O$1,FALSE)*$U28))</f>
        <v>4</v>
      </c>
      <c r="P28" s="49">
        <f>IF(VLOOKUP($T28,assortimenti!$A$3:$M$77,P$1,FALSE)=0,"",(VLOOKUP($T28,assortimenti!$A$3:$M$77,P$1,FALSE)*$U28))</f>
        <v>4</v>
      </c>
      <c r="Q28" s="49">
        <f>IF(VLOOKUP($T28,assortimenti!$A$3:$M$77,Q$1,FALSE)=0,"",(VLOOKUP($T28,assortimenti!$A$3:$M$77,Q$1,FALSE)*$U28))</f>
        <v>2</v>
      </c>
      <c r="R28" s="49">
        <f>IF(VLOOKUP($T28,assortimenti!$A$3:$M$77,R$1,FALSE)=0,"",(VLOOKUP($T28,assortimenti!$A$3:$M$77,R$1,FALSE)*$U28))</f>
        <v>2</v>
      </c>
      <c r="S28" s="49">
        <f>IF(VLOOKUP($T28,assortimenti!$A$3:$M$77,S$1,FALSE)=0,"",(VLOOKUP($T28,assortimenti!$A$3:$M$77,S$1,FALSE)*$U28))</f>
        <v>2</v>
      </c>
      <c r="T28" s="20" t="s">
        <v>70</v>
      </c>
      <c r="U28" s="53">
        <v>2</v>
      </c>
      <c r="V28" s="42">
        <f t="shared" si="0"/>
        <v>18</v>
      </c>
    </row>
    <row r="29" spans="1:22" ht="50.1" customHeight="1" x14ac:dyDescent="0.25">
      <c r="A29" s="5" t="s">
        <v>17</v>
      </c>
      <c r="B29" s="20" t="s">
        <v>69</v>
      </c>
      <c r="C29" s="20" t="s">
        <v>157</v>
      </c>
      <c r="D29" s="5" t="s">
        <v>188</v>
      </c>
      <c r="E29" s="20"/>
      <c r="F29" s="23">
        <v>41.7</v>
      </c>
      <c r="G29" s="23">
        <v>99.9</v>
      </c>
      <c r="H29" s="49" t="str">
        <f>IF(VLOOKUP($T29,assortimenti!$A$3:$M$77,H$1,FALSE)=0,"",(VLOOKUP($T29,assortimenti!$A$3:$M$77,H$1,FALSE)*$U29))</f>
        <v/>
      </c>
      <c r="I29" s="49" t="str">
        <f>IF(VLOOKUP($T29,assortimenti!$A$3:$M$77,I$1,FALSE)=0,"",(VLOOKUP($T29,assortimenti!$A$3:$M$77,I$1,FALSE)*$U29))</f>
        <v/>
      </c>
      <c r="J29" s="49" t="str">
        <f>IF(VLOOKUP($T29,assortimenti!$A$3:$M$77,J$1,FALSE)=0,"",(VLOOKUP($T29,assortimenti!$A$3:$M$77,J$1,FALSE)*$U29))</f>
        <v/>
      </c>
      <c r="K29" s="49" t="str">
        <f>IF(VLOOKUP($T29,assortimenti!$A$3:$M$77,K$1,FALSE)=0,"",(VLOOKUP($T29,assortimenti!$A$3:$M$77,K$1,FALSE)*$U29))</f>
        <v/>
      </c>
      <c r="L29" s="49" t="str">
        <f>IF(VLOOKUP($T29,assortimenti!$A$3:$M$77,L$1,FALSE)=0,"",(VLOOKUP($T29,assortimenti!$A$3:$M$77,L$1,FALSE)*$U29))</f>
        <v/>
      </c>
      <c r="M29" s="49">
        <f>IF(VLOOKUP($T29,assortimenti!$A$3:$M$77,M$1,FALSE)=0,"",(VLOOKUP($T29,assortimenti!$A$3:$M$77,M$1,FALSE)*$U29))</f>
        <v>1</v>
      </c>
      <c r="N29" s="49">
        <f>IF(VLOOKUP($T29,assortimenti!$A$3:$M$77,N$1,FALSE)=0,"",(VLOOKUP($T29,assortimenti!$A$3:$M$77,N$1,FALSE)*$U29))</f>
        <v>2</v>
      </c>
      <c r="O29" s="49">
        <f>IF(VLOOKUP($T29,assortimenti!$A$3:$M$77,O$1,FALSE)=0,"",(VLOOKUP($T29,assortimenti!$A$3:$M$77,O$1,FALSE)*$U29))</f>
        <v>3</v>
      </c>
      <c r="P29" s="49">
        <f>IF(VLOOKUP($T29,assortimenti!$A$3:$M$77,P$1,FALSE)=0,"",(VLOOKUP($T29,assortimenti!$A$3:$M$77,P$1,FALSE)*$U29))</f>
        <v>3</v>
      </c>
      <c r="Q29" s="49">
        <f>IF(VLOOKUP($T29,assortimenti!$A$3:$M$77,Q$1,FALSE)=0,"",(VLOOKUP($T29,assortimenti!$A$3:$M$77,Q$1,FALSE)*$U29))</f>
        <v>2</v>
      </c>
      <c r="R29" s="49">
        <f>IF(VLOOKUP($T29,assortimenti!$A$3:$M$77,R$1,FALSE)=0,"",(VLOOKUP($T29,assortimenti!$A$3:$M$77,R$1,FALSE)*$U29))</f>
        <v>1</v>
      </c>
      <c r="S29" s="49" t="str">
        <f>IF(VLOOKUP($T29,assortimenti!$A$3:$M$77,S$1,FALSE)=0,"",(VLOOKUP($T29,assortimenti!$A$3:$M$77,S$1,FALSE)*$U29))</f>
        <v/>
      </c>
      <c r="T29" s="20" t="s">
        <v>14</v>
      </c>
      <c r="U29" s="53">
        <v>1</v>
      </c>
      <c r="V29" s="42">
        <f t="shared" si="0"/>
        <v>12</v>
      </c>
    </row>
    <row r="30" spans="1:22" ht="50.1" customHeight="1" x14ac:dyDescent="0.25">
      <c r="A30" s="5" t="s">
        <v>17</v>
      </c>
      <c r="B30" s="20" t="s">
        <v>69</v>
      </c>
      <c r="C30" s="20" t="s">
        <v>157</v>
      </c>
      <c r="D30" s="5" t="s">
        <v>189</v>
      </c>
      <c r="E30" s="20"/>
      <c r="F30" s="23">
        <v>41.7</v>
      </c>
      <c r="G30" s="23">
        <v>99.9</v>
      </c>
      <c r="H30" s="49" t="str">
        <f>IF(VLOOKUP($T30,assortimenti!$A$3:$M$77,H$1,FALSE)=0,"",(VLOOKUP($T30,assortimenti!$A$3:$M$77,H$1,FALSE)*$U30))</f>
        <v/>
      </c>
      <c r="I30" s="49" t="str">
        <f>IF(VLOOKUP($T30,assortimenti!$A$3:$M$77,I$1,FALSE)=0,"",(VLOOKUP($T30,assortimenti!$A$3:$M$77,I$1,FALSE)*$U30))</f>
        <v/>
      </c>
      <c r="J30" s="49" t="str">
        <f>IF(VLOOKUP($T30,assortimenti!$A$3:$M$77,J$1,FALSE)=0,"",(VLOOKUP($T30,assortimenti!$A$3:$M$77,J$1,FALSE)*$U30))</f>
        <v/>
      </c>
      <c r="K30" s="49" t="str">
        <f>IF(VLOOKUP($T30,assortimenti!$A$3:$M$77,K$1,FALSE)=0,"",(VLOOKUP($T30,assortimenti!$A$3:$M$77,K$1,FALSE)*$U30))</f>
        <v/>
      </c>
      <c r="L30" s="49" t="str">
        <f>IF(VLOOKUP($T30,assortimenti!$A$3:$M$77,L$1,FALSE)=0,"",(VLOOKUP($T30,assortimenti!$A$3:$M$77,L$1,FALSE)*$U30))</f>
        <v/>
      </c>
      <c r="M30" s="49">
        <f>IF(VLOOKUP($T30,assortimenti!$A$3:$M$77,M$1,FALSE)=0,"",(VLOOKUP($T30,assortimenti!$A$3:$M$77,M$1,FALSE)*$U30))</f>
        <v>2</v>
      </c>
      <c r="N30" s="49">
        <f>IF(VLOOKUP($T30,assortimenti!$A$3:$M$77,N$1,FALSE)=0,"",(VLOOKUP($T30,assortimenti!$A$3:$M$77,N$1,FALSE)*$U30))</f>
        <v>4</v>
      </c>
      <c r="O30" s="49">
        <f>IF(VLOOKUP($T30,assortimenti!$A$3:$M$77,O$1,FALSE)=0,"",(VLOOKUP($T30,assortimenti!$A$3:$M$77,O$1,FALSE)*$U30))</f>
        <v>4</v>
      </c>
      <c r="P30" s="49">
        <f>IF(VLOOKUP($T30,assortimenti!$A$3:$M$77,P$1,FALSE)=0,"",(VLOOKUP($T30,assortimenti!$A$3:$M$77,P$1,FALSE)*$U30))</f>
        <v>4</v>
      </c>
      <c r="Q30" s="49">
        <f>IF(VLOOKUP($T30,assortimenti!$A$3:$M$77,Q$1,FALSE)=0,"",(VLOOKUP($T30,assortimenti!$A$3:$M$77,Q$1,FALSE)*$U30))</f>
        <v>2</v>
      </c>
      <c r="R30" s="49">
        <f>IF(VLOOKUP($T30,assortimenti!$A$3:$M$77,R$1,FALSE)=0,"",(VLOOKUP($T30,assortimenti!$A$3:$M$77,R$1,FALSE)*$U30))</f>
        <v>2</v>
      </c>
      <c r="S30" s="49" t="str">
        <f>IF(VLOOKUP($T30,assortimenti!$A$3:$M$77,S$1,FALSE)=0,"",(VLOOKUP($T30,assortimenti!$A$3:$M$77,S$1,FALSE)*$U30))</f>
        <v/>
      </c>
      <c r="T30" s="20" t="s">
        <v>66</v>
      </c>
      <c r="U30" s="53">
        <v>2</v>
      </c>
      <c r="V30" s="42">
        <f t="shared" si="0"/>
        <v>18</v>
      </c>
    </row>
    <row r="31" spans="1:22" ht="50.1" customHeight="1" x14ac:dyDescent="0.25">
      <c r="A31" s="5" t="s">
        <v>17</v>
      </c>
      <c r="B31" s="20" t="s">
        <v>69</v>
      </c>
      <c r="C31" s="20" t="s">
        <v>157</v>
      </c>
      <c r="D31" s="5" t="s">
        <v>190</v>
      </c>
      <c r="E31" s="20"/>
      <c r="F31" s="23">
        <v>41.7</v>
      </c>
      <c r="G31" s="23">
        <v>99.9</v>
      </c>
      <c r="H31" s="49" t="str">
        <f>IF(VLOOKUP($T31,assortimenti!$A$3:$M$77,H$1,FALSE)=0,"",(VLOOKUP($T31,assortimenti!$A$3:$M$77,H$1,FALSE)*$U31))</f>
        <v/>
      </c>
      <c r="I31" s="49" t="str">
        <f>IF(VLOOKUP($T31,assortimenti!$A$3:$M$77,I$1,FALSE)=0,"",(VLOOKUP($T31,assortimenti!$A$3:$M$77,I$1,FALSE)*$U31))</f>
        <v/>
      </c>
      <c r="J31" s="49" t="str">
        <f>IF(VLOOKUP($T31,assortimenti!$A$3:$M$77,J$1,FALSE)=0,"",(VLOOKUP($T31,assortimenti!$A$3:$M$77,J$1,FALSE)*$U31))</f>
        <v/>
      </c>
      <c r="K31" s="49" t="str">
        <f>IF(VLOOKUP($T31,assortimenti!$A$3:$M$77,K$1,FALSE)=0,"",(VLOOKUP($T31,assortimenti!$A$3:$M$77,K$1,FALSE)*$U31))</f>
        <v/>
      </c>
      <c r="L31" s="49" t="str">
        <f>IF(VLOOKUP($T31,assortimenti!$A$3:$M$77,L$1,FALSE)=0,"",(VLOOKUP($T31,assortimenti!$A$3:$M$77,L$1,FALSE)*$U31))</f>
        <v/>
      </c>
      <c r="M31" s="49">
        <f>IF(VLOOKUP($T31,assortimenti!$A$3:$M$77,M$1,FALSE)=0,"",(VLOOKUP($T31,assortimenti!$A$3:$M$77,M$1,FALSE)*$U31))</f>
        <v>4</v>
      </c>
      <c r="N31" s="49">
        <f>IF(VLOOKUP($T31,assortimenti!$A$3:$M$77,N$1,FALSE)=0,"",(VLOOKUP($T31,assortimenti!$A$3:$M$77,N$1,FALSE)*$U31))</f>
        <v>4</v>
      </c>
      <c r="O31" s="49">
        <f>IF(VLOOKUP($T31,assortimenti!$A$3:$M$77,O$1,FALSE)=0,"",(VLOOKUP($T31,assortimenti!$A$3:$M$77,O$1,FALSE)*$U31))</f>
        <v>8</v>
      </c>
      <c r="P31" s="49">
        <f>IF(VLOOKUP($T31,assortimenti!$A$3:$M$77,P$1,FALSE)=0,"",(VLOOKUP($T31,assortimenti!$A$3:$M$77,P$1,FALSE)*$U31))</f>
        <v>8</v>
      </c>
      <c r="Q31" s="49">
        <f>IF(VLOOKUP($T31,assortimenti!$A$3:$M$77,Q$1,FALSE)=0,"",(VLOOKUP($T31,assortimenti!$A$3:$M$77,Q$1,FALSE)*$U31))</f>
        <v>4</v>
      </c>
      <c r="R31" s="49">
        <f>IF(VLOOKUP($T31,assortimenti!$A$3:$M$77,R$1,FALSE)=0,"",(VLOOKUP($T31,assortimenti!$A$3:$M$77,R$1,FALSE)*$U31))</f>
        <v>4</v>
      </c>
      <c r="S31" s="49">
        <f>IF(VLOOKUP($T31,assortimenti!$A$3:$M$77,S$1,FALSE)=0,"",(VLOOKUP($T31,assortimenti!$A$3:$M$77,S$1,FALSE)*$U31))</f>
        <v>4</v>
      </c>
      <c r="T31" s="20" t="s">
        <v>70</v>
      </c>
      <c r="U31" s="53">
        <v>4</v>
      </c>
      <c r="V31" s="42">
        <f t="shared" si="0"/>
        <v>36</v>
      </c>
    </row>
    <row r="32" spans="1:22" ht="50.1" customHeight="1" x14ac:dyDescent="0.25">
      <c r="A32" s="5" t="s">
        <v>17</v>
      </c>
      <c r="B32" s="20" t="s">
        <v>69</v>
      </c>
      <c r="C32" s="20" t="s">
        <v>157</v>
      </c>
      <c r="D32" s="5"/>
      <c r="E32" s="20"/>
      <c r="F32" s="23">
        <v>41.7</v>
      </c>
      <c r="G32" s="23">
        <v>99.9</v>
      </c>
      <c r="H32" s="49"/>
      <c r="I32" s="49"/>
      <c r="J32" s="49"/>
      <c r="K32" s="49"/>
      <c r="L32" s="49"/>
      <c r="M32" s="49">
        <v>1</v>
      </c>
      <c r="N32" s="49">
        <v>2</v>
      </c>
      <c r="O32" s="49">
        <v>2</v>
      </c>
      <c r="P32" s="49">
        <v>2</v>
      </c>
      <c r="Q32" s="49">
        <v>1</v>
      </c>
      <c r="R32" s="49"/>
      <c r="S32" s="49"/>
      <c r="T32" s="20" t="s">
        <v>22</v>
      </c>
      <c r="U32" s="53"/>
      <c r="V32" s="42">
        <f t="shared" si="0"/>
        <v>8</v>
      </c>
    </row>
    <row r="33" spans="1:22" ht="50.1" customHeight="1" x14ac:dyDescent="0.25">
      <c r="A33" s="5" t="s">
        <v>17</v>
      </c>
      <c r="B33" s="20" t="s">
        <v>69</v>
      </c>
      <c r="C33" s="20" t="s">
        <v>158</v>
      </c>
      <c r="D33" s="5" t="s">
        <v>191</v>
      </c>
      <c r="E33" s="20"/>
      <c r="F33" s="23">
        <v>41.7</v>
      </c>
      <c r="G33" s="23">
        <v>99.9</v>
      </c>
      <c r="H33" s="49" t="str">
        <f>IF(VLOOKUP($T33,assortimenti!$A$3:$M$77,H$1,FALSE)=0,"",(VLOOKUP($T33,assortimenti!$A$3:$M$77,H$1,FALSE)*$U33))</f>
        <v/>
      </c>
      <c r="I33" s="49" t="str">
        <f>IF(VLOOKUP($T33,assortimenti!$A$3:$M$77,I$1,FALSE)=0,"",(VLOOKUP($T33,assortimenti!$A$3:$M$77,I$1,FALSE)*$U33))</f>
        <v/>
      </c>
      <c r="J33" s="49" t="str">
        <f>IF(VLOOKUP($T33,assortimenti!$A$3:$M$77,J$1,FALSE)=0,"",(VLOOKUP($T33,assortimenti!$A$3:$M$77,J$1,FALSE)*$U33))</f>
        <v/>
      </c>
      <c r="K33" s="49" t="str">
        <f>IF(VLOOKUP($T33,assortimenti!$A$3:$M$77,K$1,FALSE)=0,"",(VLOOKUP($T33,assortimenti!$A$3:$M$77,K$1,FALSE)*$U33))</f>
        <v/>
      </c>
      <c r="L33" s="49" t="str">
        <f>IF(VLOOKUP($T33,assortimenti!$A$3:$M$77,L$1,FALSE)=0,"",(VLOOKUP($T33,assortimenti!$A$3:$M$77,L$1,FALSE)*$U33))</f>
        <v/>
      </c>
      <c r="M33" s="49">
        <f>IF(VLOOKUP($T33,assortimenti!$A$3:$M$77,M$1,FALSE)=0,"",(VLOOKUP($T33,assortimenti!$A$3:$M$77,M$1,FALSE)*$U33))</f>
        <v>10</v>
      </c>
      <c r="N33" s="49">
        <f>IF(VLOOKUP($T33,assortimenti!$A$3:$M$77,N$1,FALSE)=0,"",(VLOOKUP($T33,assortimenti!$A$3:$M$77,N$1,FALSE)*$U33))</f>
        <v>20</v>
      </c>
      <c r="O33" s="49">
        <f>IF(VLOOKUP($T33,assortimenti!$A$3:$M$77,O$1,FALSE)=0,"",(VLOOKUP($T33,assortimenti!$A$3:$M$77,O$1,FALSE)*$U33))</f>
        <v>20</v>
      </c>
      <c r="P33" s="49">
        <f>IF(VLOOKUP($T33,assortimenti!$A$3:$M$77,P$1,FALSE)=0,"",(VLOOKUP($T33,assortimenti!$A$3:$M$77,P$1,FALSE)*$U33))</f>
        <v>20</v>
      </c>
      <c r="Q33" s="49">
        <f>IF(VLOOKUP($T33,assortimenti!$A$3:$M$77,Q$1,FALSE)=0,"",(VLOOKUP($T33,assortimenti!$A$3:$M$77,Q$1,FALSE)*$U33))</f>
        <v>10</v>
      </c>
      <c r="R33" s="49">
        <f>IF(VLOOKUP($T33,assortimenti!$A$3:$M$77,R$1,FALSE)=0,"",(VLOOKUP($T33,assortimenti!$A$3:$M$77,R$1,FALSE)*$U33))</f>
        <v>10</v>
      </c>
      <c r="S33" s="49" t="str">
        <f>IF(VLOOKUP($T33,assortimenti!$A$3:$M$77,S$1,FALSE)=0,"",(VLOOKUP($T33,assortimenti!$A$3:$M$77,S$1,FALSE)*$U33))</f>
        <v/>
      </c>
      <c r="T33" s="20" t="s">
        <v>66</v>
      </c>
      <c r="U33" s="53">
        <v>10</v>
      </c>
      <c r="V33" s="42">
        <f t="shared" si="0"/>
        <v>90</v>
      </c>
    </row>
    <row r="34" spans="1:22" ht="50.1" customHeight="1" x14ac:dyDescent="0.25">
      <c r="A34" s="5" t="s">
        <v>17</v>
      </c>
      <c r="B34" s="20" t="s">
        <v>69</v>
      </c>
      <c r="C34" s="20" t="s">
        <v>158</v>
      </c>
      <c r="D34" s="5" t="s">
        <v>192</v>
      </c>
      <c r="E34" s="20"/>
      <c r="F34" s="23">
        <v>41.7</v>
      </c>
      <c r="G34" s="23">
        <v>99.9</v>
      </c>
      <c r="H34" s="49" t="str">
        <f>IF(VLOOKUP($T34,assortimenti!$A$3:$M$77,H$1,FALSE)=0,"",(VLOOKUP($T34,assortimenti!$A$3:$M$77,H$1,FALSE)*$U34))</f>
        <v/>
      </c>
      <c r="I34" s="49" t="str">
        <f>IF(VLOOKUP($T34,assortimenti!$A$3:$M$77,I$1,FALSE)=0,"",(VLOOKUP($T34,assortimenti!$A$3:$M$77,I$1,FALSE)*$U34))</f>
        <v/>
      </c>
      <c r="J34" s="49" t="str">
        <f>IF(VLOOKUP($T34,assortimenti!$A$3:$M$77,J$1,FALSE)=0,"",(VLOOKUP($T34,assortimenti!$A$3:$M$77,J$1,FALSE)*$U34))</f>
        <v/>
      </c>
      <c r="K34" s="49" t="str">
        <f>IF(VLOOKUP($T34,assortimenti!$A$3:$M$77,K$1,FALSE)=0,"",(VLOOKUP($T34,assortimenti!$A$3:$M$77,K$1,FALSE)*$U34))</f>
        <v/>
      </c>
      <c r="L34" s="49" t="str">
        <f>IF(VLOOKUP($T34,assortimenti!$A$3:$M$77,L$1,FALSE)=0,"",(VLOOKUP($T34,assortimenti!$A$3:$M$77,L$1,FALSE)*$U34))</f>
        <v/>
      </c>
      <c r="M34" s="49">
        <f>IF(VLOOKUP($T34,assortimenti!$A$3:$M$77,M$1,FALSE)=0,"",(VLOOKUP($T34,assortimenti!$A$3:$M$77,M$1,FALSE)*$U34))</f>
        <v>3</v>
      </c>
      <c r="N34" s="49">
        <f>IF(VLOOKUP($T34,assortimenti!$A$3:$M$77,N$1,FALSE)=0,"",(VLOOKUP($T34,assortimenti!$A$3:$M$77,N$1,FALSE)*$U34))</f>
        <v>3</v>
      </c>
      <c r="O34" s="49">
        <f>IF(VLOOKUP($T34,assortimenti!$A$3:$M$77,O$1,FALSE)=0,"",(VLOOKUP($T34,assortimenti!$A$3:$M$77,O$1,FALSE)*$U34))</f>
        <v>6</v>
      </c>
      <c r="P34" s="49">
        <f>IF(VLOOKUP($T34,assortimenti!$A$3:$M$77,P$1,FALSE)=0,"",(VLOOKUP($T34,assortimenti!$A$3:$M$77,P$1,FALSE)*$U34))</f>
        <v>6</v>
      </c>
      <c r="Q34" s="49">
        <f>IF(VLOOKUP($T34,assortimenti!$A$3:$M$77,Q$1,FALSE)=0,"",(VLOOKUP($T34,assortimenti!$A$3:$M$77,Q$1,FALSE)*$U34))</f>
        <v>3</v>
      </c>
      <c r="R34" s="49">
        <f>IF(VLOOKUP($T34,assortimenti!$A$3:$M$77,R$1,FALSE)=0,"",(VLOOKUP($T34,assortimenti!$A$3:$M$77,R$1,FALSE)*$U34))</f>
        <v>3</v>
      </c>
      <c r="S34" s="49">
        <f>IF(VLOOKUP($T34,assortimenti!$A$3:$M$77,S$1,FALSE)=0,"",(VLOOKUP($T34,assortimenti!$A$3:$M$77,S$1,FALSE)*$U34))</f>
        <v>3</v>
      </c>
      <c r="T34" s="20" t="s">
        <v>70</v>
      </c>
      <c r="U34" s="53">
        <v>3</v>
      </c>
      <c r="V34" s="42">
        <f t="shared" si="0"/>
        <v>27</v>
      </c>
    </row>
    <row r="35" spans="1:22" ht="50.1" customHeight="1" x14ac:dyDescent="0.25">
      <c r="A35" s="5" t="s">
        <v>17</v>
      </c>
      <c r="B35" s="20" t="s">
        <v>69</v>
      </c>
      <c r="C35" s="20" t="s">
        <v>158</v>
      </c>
      <c r="D35" s="5"/>
      <c r="E35" s="20"/>
      <c r="F35" s="23">
        <v>41.7</v>
      </c>
      <c r="G35" s="23">
        <v>99.9</v>
      </c>
      <c r="H35" s="49"/>
      <c r="I35" s="49"/>
      <c r="J35" s="49"/>
      <c r="K35" s="49"/>
      <c r="L35" s="49"/>
      <c r="M35" s="49">
        <v>1</v>
      </c>
      <c r="N35" s="49">
        <v>1</v>
      </c>
      <c r="O35" s="49">
        <v>2</v>
      </c>
      <c r="P35" s="49">
        <v>1</v>
      </c>
      <c r="Q35" s="49"/>
      <c r="R35" s="49">
        <v>1</v>
      </c>
      <c r="S35" s="49"/>
      <c r="T35" s="20" t="s">
        <v>22</v>
      </c>
      <c r="U35" s="53"/>
      <c r="V35" s="42">
        <f t="shared" si="0"/>
        <v>6</v>
      </c>
    </row>
    <row r="36" spans="1:22" ht="50.1" customHeight="1" x14ac:dyDescent="0.25">
      <c r="A36" s="5" t="s">
        <v>17</v>
      </c>
      <c r="B36" s="20" t="s">
        <v>69</v>
      </c>
      <c r="C36" s="20" t="s">
        <v>159</v>
      </c>
      <c r="D36" s="5" t="s">
        <v>193</v>
      </c>
      <c r="E36" s="20"/>
      <c r="F36" s="23">
        <v>50</v>
      </c>
      <c r="G36" s="23">
        <v>120</v>
      </c>
      <c r="H36" s="49" t="str">
        <f>IF(VLOOKUP($T36,assortimenti!$A$3:$M$77,H$1,FALSE)=0,"",(VLOOKUP($T36,assortimenti!$A$3:$M$77,H$1,FALSE)*$U36))</f>
        <v/>
      </c>
      <c r="I36" s="49" t="str">
        <f>IF(VLOOKUP($T36,assortimenti!$A$3:$M$77,I$1,FALSE)=0,"",(VLOOKUP($T36,assortimenti!$A$3:$M$77,I$1,FALSE)*$U36))</f>
        <v/>
      </c>
      <c r="J36" s="49" t="str">
        <f>IF(VLOOKUP($T36,assortimenti!$A$3:$M$77,J$1,FALSE)=0,"",(VLOOKUP($T36,assortimenti!$A$3:$M$77,J$1,FALSE)*$U36))</f>
        <v/>
      </c>
      <c r="K36" s="49" t="str">
        <f>IF(VLOOKUP($T36,assortimenti!$A$3:$M$77,K$1,FALSE)=0,"",(VLOOKUP($T36,assortimenti!$A$3:$M$77,K$1,FALSE)*$U36))</f>
        <v/>
      </c>
      <c r="L36" s="49" t="str">
        <f>IF(VLOOKUP($T36,assortimenti!$A$3:$M$77,L$1,FALSE)=0,"",(VLOOKUP($T36,assortimenti!$A$3:$M$77,L$1,FALSE)*$U36))</f>
        <v/>
      </c>
      <c r="M36" s="49">
        <f>IF(VLOOKUP($T36,assortimenti!$A$3:$M$77,M$1,FALSE)=0,"",(VLOOKUP($T36,assortimenti!$A$3:$M$77,M$1,FALSE)*$U36))</f>
        <v>2</v>
      </c>
      <c r="N36" s="49">
        <f>IF(VLOOKUP($T36,assortimenti!$A$3:$M$77,N$1,FALSE)=0,"",(VLOOKUP($T36,assortimenti!$A$3:$M$77,N$1,FALSE)*$U36))</f>
        <v>4</v>
      </c>
      <c r="O36" s="49">
        <f>IF(VLOOKUP($T36,assortimenti!$A$3:$M$77,O$1,FALSE)=0,"",(VLOOKUP($T36,assortimenti!$A$3:$M$77,O$1,FALSE)*$U36))</f>
        <v>6</v>
      </c>
      <c r="P36" s="49">
        <f>IF(VLOOKUP($T36,assortimenti!$A$3:$M$77,P$1,FALSE)=0,"",(VLOOKUP($T36,assortimenti!$A$3:$M$77,P$1,FALSE)*$U36))</f>
        <v>6</v>
      </c>
      <c r="Q36" s="49">
        <f>IF(VLOOKUP($T36,assortimenti!$A$3:$M$77,Q$1,FALSE)=0,"",(VLOOKUP($T36,assortimenti!$A$3:$M$77,Q$1,FALSE)*$U36))</f>
        <v>4</v>
      </c>
      <c r="R36" s="49">
        <f>IF(VLOOKUP($T36,assortimenti!$A$3:$M$77,R$1,FALSE)=0,"",(VLOOKUP($T36,assortimenti!$A$3:$M$77,R$1,FALSE)*$U36))</f>
        <v>2</v>
      </c>
      <c r="S36" s="49" t="str">
        <f>IF(VLOOKUP($T36,assortimenti!$A$3:$M$77,S$1,FALSE)=0,"",(VLOOKUP($T36,assortimenti!$A$3:$M$77,S$1,FALSE)*$U36))</f>
        <v/>
      </c>
      <c r="T36" s="20" t="s">
        <v>14</v>
      </c>
      <c r="U36" s="53">
        <v>2</v>
      </c>
      <c r="V36" s="42">
        <f t="shared" si="0"/>
        <v>24</v>
      </c>
    </row>
    <row r="37" spans="1:22" ht="50.1" customHeight="1" x14ac:dyDescent="0.25">
      <c r="A37" s="5" t="s">
        <v>17</v>
      </c>
      <c r="B37" s="20" t="s">
        <v>69</v>
      </c>
      <c r="C37" s="20" t="s">
        <v>159</v>
      </c>
      <c r="D37" s="5" t="s">
        <v>194</v>
      </c>
      <c r="E37" s="20"/>
      <c r="F37" s="23">
        <v>50</v>
      </c>
      <c r="G37" s="23">
        <v>120</v>
      </c>
      <c r="H37" s="49" t="str">
        <f>IF(VLOOKUP($T37,assortimenti!$A$3:$M$77,H$1,FALSE)=0,"",(VLOOKUP($T37,assortimenti!$A$3:$M$77,H$1,FALSE)*$U37))</f>
        <v/>
      </c>
      <c r="I37" s="49" t="str">
        <f>IF(VLOOKUP($T37,assortimenti!$A$3:$M$77,I$1,FALSE)=0,"",(VLOOKUP($T37,assortimenti!$A$3:$M$77,I$1,FALSE)*$U37))</f>
        <v/>
      </c>
      <c r="J37" s="49" t="str">
        <f>IF(VLOOKUP($T37,assortimenti!$A$3:$M$77,J$1,FALSE)=0,"",(VLOOKUP($T37,assortimenti!$A$3:$M$77,J$1,FALSE)*$U37))</f>
        <v/>
      </c>
      <c r="K37" s="49" t="str">
        <f>IF(VLOOKUP($T37,assortimenti!$A$3:$M$77,K$1,FALSE)=0,"",(VLOOKUP($T37,assortimenti!$A$3:$M$77,K$1,FALSE)*$U37))</f>
        <v/>
      </c>
      <c r="L37" s="49" t="str">
        <f>IF(VLOOKUP($T37,assortimenti!$A$3:$M$77,L$1,FALSE)=0,"",(VLOOKUP($T37,assortimenti!$A$3:$M$77,L$1,FALSE)*$U37))</f>
        <v/>
      </c>
      <c r="M37" s="49">
        <f>IF(VLOOKUP($T37,assortimenti!$A$3:$M$77,M$1,FALSE)=0,"",(VLOOKUP($T37,assortimenti!$A$3:$M$77,M$1,FALSE)*$U37))</f>
        <v>1</v>
      </c>
      <c r="N37" s="49">
        <f>IF(VLOOKUP($T37,assortimenti!$A$3:$M$77,N$1,FALSE)=0,"",(VLOOKUP($T37,assortimenti!$A$3:$M$77,N$1,FALSE)*$U37))</f>
        <v>2</v>
      </c>
      <c r="O37" s="49">
        <f>IF(VLOOKUP($T37,assortimenti!$A$3:$M$77,O$1,FALSE)=0,"",(VLOOKUP($T37,assortimenti!$A$3:$M$77,O$1,FALSE)*$U37))</f>
        <v>3</v>
      </c>
      <c r="P37" s="49">
        <f>IF(VLOOKUP($T37,assortimenti!$A$3:$M$77,P$1,FALSE)=0,"",(VLOOKUP($T37,assortimenti!$A$3:$M$77,P$1,FALSE)*$U37))</f>
        <v>3</v>
      </c>
      <c r="Q37" s="49">
        <f>IF(VLOOKUP($T37,assortimenti!$A$3:$M$77,Q$1,FALSE)=0,"",(VLOOKUP($T37,assortimenti!$A$3:$M$77,Q$1,FALSE)*$U37))</f>
        <v>1</v>
      </c>
      <c r="R37" s="49">
        <f>IF(VLOOKUP($T37,assortimenti!$A$3:$M$77,R$1,FALSE)=0,"",(VLOOKUP($T37,assortimenti!$A$3:$M$77,R$1,FALSE)*$U37))</f>
        <v>1</v>
      </c>
      <c r="S37" s="49">
        <f>IF(VLOOKUP($T37,assortimenti!$A$3:$M$77,S$1,FALSE)=0,"",(VLOOKUP($T37,assortimenti!$A$3:$M$77,S$1,FALSE)*$U37))</f>
        <v>1</v>
      </c>
      <c r="T37" s="20" t="s">
        <v>65</v>
      </c>
      <c r="U37" s="53">
        <v>1</v>
      </c>
      <c r="V37" s="42">
        <f t="shared" si="0"/>
        <v>12</v>
      </c>
    </row>
    <row r="38" spans="1:22" ht="50.1" customHeight="1" x14ac:dyDescent="0.25">
      <c r="A38" s="5" t="s">
        <v>17</v>
      </c>
      <c r="B38" s="20" t="s">
        <v>69</v>
      </c>
      <c r="C38" s="20" t="s">
        <v>159</v>
      </c>
      <c r="D38" s="5" t="s">
        <v>195</v>
      </c>
      <c r="E38" s="20"/>
      <c r="F38" s="23">
        <v>50</v>
      </c>
      <c r="G38" s="23">
        <v>120</v>
      </c>
      <c r="H38" s="49" t="str">
        <f>IF(VLOOKUP($T38,assortimenti!$A$3:$M$77,H$1,FALSE)=0,"",(VLOOKUP($T38,assortimenti!$A$3:$M$77,H$1,FALSE)*$U38))</f>
        <v/>
      </c>
      <c r="I38" s="49" t="str">
        <f>IF(VLOOKUP($T38,assortimenti!$A$3:$M$77,I$1,FALSE)=0,"",(VLOOKUP($T38,assortimenti!$A$3:$M$77,I$1,FALSE)*$U38))</f>
        <v/>
      </c>
      <c r="J38" s="49" t="str">
        <f>IF(VLOOKUP($T38,assortimenti!$A$3:$M$77,J$1,FALSE)=0,"",(VLOOKUP($T38,assortimenti!$A$3:$M$77,J$1,FALSE)*$U38))</f>
        <v/>
      </c>
      <c r="K38" s="49" t="str">
        <f>IF(VLOOKUP($T38,assortimenti!$A$3:$M$77,K$1,FALSE)=0,"",(VLOOKUP($T38,assortimenti!$A$3:$M$77,K$1,FALSE)*$U38))</f>
        <v/>
      </c>
      <c r="L38" s="49" t="str">
        <f>IF(VLOOKUP($T38,assortimenti!$A$3:$M$77,L$1,FALSE)=0,"",(VLOOKUP($T38,assortimenti!$A$3:$M$77,L$1,FALSE)*$U38))</f>
        <v/>
      </c>
      <c r="M38" s="49">
        <f>IF(VLOOKUP($T38,assortimenti!$A$3:$M$77,M$1,FALSE)=0,"",(VLOOKUP($T38,assortimenti!$A$3:$M$77,M$1,FALSE)*$U38))</f>
        <v>8</v>
      </c>
      <c r="N38" s="49">
        <f>IF(VLOOKUP($T38,assortimenti!$A$3:$M$77,N$1,FALSE)=0,"",(VLOOKUP($T38,assortimenti!$A$3:$M$77,N$1,FALSE)*$U38))</f>
        <v>16</v>
      </c>
      <c r="O38" s="49">
        <f>IF(VLOOKUP($T38,assortimenti!$A$3:$M$77,O$1,FALSE)=0,"",(VLOOKUP($T38,assortimenti!$A$3:$M$77,O$1,FALSE)*$U38))</f>
        <v>16</v>
      </c>
      <c r="P38" s="49">
        <f>IF(VLOOKUP($T38,assortimenti!$A$3:$M$77,P$1,FALSE)=0,"",(VLOOKUP($T38,assortimenti!$A$3:$M$77,P$1,FALSE)*$U38))</f>
        <v>16</v>
      </c>
      <c r="Q38" s="49">
        <f>IF(VLOOKUP($T38,assortimenti!$A$3:$M$77,Q$1,FALSE)=0,"",(VLOOKUP($T38,assortimenti!$A$3:$M$77,Q$1,FALSE)*$U38))</f>
        <v>8</v>
      </c>
      <c r="R38" s="49">
        <f>IF(VLOOKUP($T38,assortimenti!$A$3:$M$77,R$1,FALSE)=0,"",(VLOOKUP($T38,assortimenti!$A$3:$M$77,R$1,FALSE)*$U38))</f>
        <v>8</v>
      </c>
      <c r="S38" s="49" t="str">
        <f>IF(VLOOKUP($T38,assortimenti!$A$3:$M$77,S$1,FALSE)=0,"",(VLOOKUP($T38,assortimenti!$A$3:$M$77,S$1,FALSE)*$U38))</f>
        <v/>
      </c>
      <c r="T38" s="20" t="s">
        <v>66</v>
      </c>
      <c r="U38" s="53">
        <v>8</v>
      </c>
      <c r="V38" s="42">
        <f t="shared" si="0"/>
        <v>72</v>
      </c>
    </row>
    <row r="39" spans="1:22" ht="50.1" customHeight="1" x14ac:dyDescent="0.25">
      <c r="A39" s="5" t="s">
        <v>17</v>
      </c>
      <c r="B39" s="20" t="s">
        <v>69</v>
      </c>
      <c r="C39" s="20" t="s">
        <v>159</v>
      </c>
      <c r="D39" s="5"/>
      <c r="E39" s="20"/>
      <c r="F39" s="23">
        <v>50</v>
      </c>
      <c r="G39" s="23">
        <v>120</v>
      </c>
      <c r="H39" s="49"/>
      <c r="I39" s="49"/>
      <c r="J39" s="49"/>
      <c r="K39" s="49"/>
      <c r="L39" s="49"/>
      <c r="M39" s="49"/>
      <c r="N39" s="49"/>
      <c r="O39" s="49">
        <v>1</v>
      </c>
      <c r="P39" s="49"/>
      <c r="Q39" s="49"/>
      <c r="R39" s="49"/>
      <c r="S39" s="49"/>
      <c r="T39" s="20" t="s">
        <v>22</v>
      </c>
      <c r="U39" s="53"/>
      <c r="V39" s="42">
        <f t="shared" si="0"/>
        <v>1</v>
      </c>
    </row>
    <row r="40" spans="1:22" ht="50.1" customHeight="1" x14ac:dyDescent="0.25">
      <c r="A40" s="5" t="s">
        <v>17</v>
      </c>
      <c r="B40" s="20" t="s">
        <v>69</v>
      </c>
      <c r="C40" s="20" t="s">
        <v>160</v>
      </c>
      <c r="D40" s="5" t="s">
        <v>196</v>
      </c>
      <c r="E40" s="20"/>
      <c r="F40" s="23">
        <v>50</v>
      </c>
      <c r="G40" s="23">
        <v>120</v>
      </c>
      <c r="H40" s="49" t="str">
        <f>IF(VLOOKUP($T40,assortimenti!$A$3:$M$77,H$1,FALSE)=0,"",(VLOOKUP($T40,assortimenti!$A$3:$M$77,H$1,FALSE)*$U40))</f>
        <v/>
      </c>
      <c r="I40" s="49">
        <f>IF(VLOOKUP($T40,assortimenti!$A$3:$M$77,I$1,FALSE)=0,"",(VLOOKUP($T40,assortimenti!$A$3:$M$77,I$1,FALSE)*$U40))</f>
        <v>4</v>
      </c>
      <c r="J40" s="49">
        <f>IF(VLOOKUP($T40,assortimenti!$A$3:$M$77,J$1,FALSE)=0,"",(VLOOKUP($T40,assortimenti!$A$3:$M$77,J$1,FALSE)*$U40))</f>
        <v>8</v>
      </c>
      <c r="K40" s="49">
        <f>IF(VLOOKUP($T40,assortimenti!$A$3:$M$77,K$1,FALSE)=0,"",(VLOOKUP($T40,assortimenti!$A$3:$M$77,K$1,FALSE)*$U40))</f>
        <v>12</v>
      </c>
      <c r="L40" s="49">
        <f>IF(VLOOKUP($T40,assortimenti!$A$3:$M$77,L$1,FALSE)=0,"",(VLOOKUP($T40,assortimenti!$A$3:$M$77,L$1,FALSE)*$U40))</f>
        <v>12</v>
      </c>
      <c r="M40" s="49">
        <f>IF(VLOOKUP($T40,assortimenti!$A$3:$M$77,M$1,FALSE)=0,"",(VLOOKUP($T40,assortimenti!$A$3:$M$77,M$1,FALSE)*$U40))</f>
        <v>8</v>
      </c>
      <c r="N40" s="49">
        <f>IF(VLOOKUP($T40,assortimenti!$A$3:$M$77,N$1,FALSE)=0,"",(VLOOKUP($T40,assortimenti!$A$3:$M$77,N$1,FALSE)*$U40))</f>
        <v>4</v>
      </c>
      <c r="O40" s="49" t="str">
        <f>IF(VLOOKUP($T40,assortimenti!$A$3:$M$77,O$1,FALSE)=0,"",(VLOOKUP($T40,assortimenti!$A$3:$M$77,O$1,FALSE)*$U40))</f>
        <v/>
      </c>
      <c r="P40" s="49" t="str">
        <f>IF(VLOOKUP($T40,assortimenti!$A$3:$M$77,P$1,FALSE)=0,"",(VLOOKUP($T40,assortimenti!$A$3:$M$77,P$1,FALSE)*$U40))</f>
        <v/>
      </c>
      <c r="Q40" s="49" t="str">
        <f>IF(VLOOKUP($T40,assortimenti!$A$3:$M$77,Q$1,FALSE)=0,"",(VLOOKUP($T40,assortimenti!$A$3:$M$77,Q$1,FALSE)*$U40))</f>
        <v/>
      </c>
      <c r="R40" s="49" t="str">
        <f>IF(VLOOKUP($T40,assortimenti!$A$3:$M$77,R$1,FALSE)=0,"",(VLOOKUP($T40,assortimenti!$A$3:$M$77,R$1,FALSE)*$U40))</f>
        <v/>
      </c>
      <c r="S40" s="49" t="str">
        <f>IF(VLOOKUP($T40,assortimenti!$A$3:$M$77,S$1,FALSE)=0,"",(VLOOKUP($T40,assortimenti!$A$3:$M$77,S$1,FALSE)*$U40))</f>
        <v/>
      </c>
      <c r="T40" s="20" t="s">
        <v>6</v>
      </c>
      <c r="U40" s="53">
        <v>4</v>
      </c>
      <c r="V40" s="42">
        <f t="shared" si="0"/>
        <v>48</v>
      </c>
    </row>
    <row r="41" spans="1:22" ht="50.1" customHeight="1" x14ac:dyDescent="0.25">
      <c r="A41" s="5" t="s">
        <v>17</v>
      </c>
      <c r="B41" s="20" t="s">
        <v>69</v>
      </c>
      <c r="C41" s="20" t="s">
        <v>161</v>
      </c>
      <c r="D41" s="5" t="s">
        <v>197</v>
      </c>
      <c r="E41" s="20"/>
      <c r="F41" s="23">
        <v>56.3</v>
      </c>
      <c r="G41" s="23">
        <v>135</v>
      </c>
      <c r="H41" s="49" t="str">
        <f>IF(VLOOKUP($T41,assortimenti!$A$3:$M$77,H$1,FALSE)=0,"",(VLOOKUP($T41,assortimenti!$A$3:$M$77,H$1,FALSE)*$U41))</f>
        <v/>
      </c>
      <c r="I41" s="49" t="str">
        <f>IF(VLOOKUP($T41,assortimenti!$A$3:$M$77,I$1,FALSE)=0,"",(VLOOKUP($T41,assortimenti!$A$3:$M$77,I$1,FALSE)*$U41))</f>
        <v/>
      </c>
      <c r="J41" s="49" t="str">
        <f>IF(VLOOKUP($T41,assortimenti!$A$3:$M$77,J$1,FALSE)=0,"",(VLOOKUP($T41,assortimenti!$A$3:$M$77,J$1,FALSE)*$U41))</f>
        <v/>
      </c>
      <c r="K41" s="49" t="str">
        <f>IF(VLOOKUP($T41,assortimenti!$A$3:$M$77,K$1,FALSE)=0,"",(VLOOKUP($T41,assortimenti!$A$3:$M$77,K$1,FALSE)*$U41))</f>
        <v/>
      </c>
      <c r="L41" s="49" t="str">
        <f>IF(VLOOKUP($T41,assortimenti!$A$3:$M$77,L$1,FALSE)=0,"",(VLOOKUP($T41,assortimenti!$A$3:$M$77,L$1,FALSE)*$U41))</f>
        <v/>
      </c>
      <c r="M41" s="49">
        <f>IF(VLOOKUP($T41,assortimenti!$A$3:$M$77,M$1,FALSE)=0,"",(VLOOKUP($T41,assortimenti!$A$3:$M$77,M$1,FALSE)*$U41))</f>
        <v>1</v>
      </c>
      <c r="N41" s="49">
        <f>IF(VLOOKUP($T41,assortimenti!$A$3:$M$77,N$1,FALSE)=0,"",(VLOOKUP($T41,assortimenti!$A$3:$M$77,N$1,FALSE)*$U41))</f>
        <v>2</v>
      </c>
      <c r="O41" s="49">
        <f>IF(VLOOKUP($T41,assortimenti!$A$3:$M$77,O$1,FALSE)=0,"",(VLOOKUP($T41,assortimenti!$A$3:$M$77,O$1,FALSE)*$U41))</f>
        <v>3</v>
      </c>
      <c r="P41" s="49">
        <f>IF(VLOOKUP($T41,assortimenti!$A$3:$M$77,P$1,FALSE)=0,"",(VLOOKUP($T41,assortimenti!$A$3:$M$77,P$1,FALSE)*$U41))</f>
        <v>3</v>
      </c>
      <c r="Q41" s="49">
        <f>IF(VLOOKUP($T41,assortimenti!$A$3:$M$77,Q$1,FALSE)=0,"",(VLOOKUP($T41,assortimenti!$A$3:$M$77,Q$1,FALSE)*$U41))</f>
        <v>2</v>
      </c>
      <c r="R41" s="49">
        <f>IF(VLOOKUP($T41,assortimenti!$A$3:$M$77,R$1,FALSE)=0,"",(VLOOKUP($T41,assortimenti!$A$3:$M$77,R$1,FALSE)*$U41))</f>
        <v>1</v>
      </c>
      <c r="S41" s="49" t="str">
        <f>IF(VLOOKUP($T41,assortimenti!$A$3:$M$77,S$1,FALSE)=0,"",(VLOOKUP($T41,assortimenti!$A$3:$M$77,S$1,FALSE)*$U41))</f>
        <v/>
      </c>
      <c r="T41" s="20" t="s">
        <v>14</v>
      </c>
      <c r="U41" s="53">
        <v>1</v>
      </c>
      <c r="V41" s="42">
        <f t="shared" si="0"/>
        <v>12</v>
      </c>
    </row>
    <row r="42" spans="1:22" ht="50.1" customHeight="1" x14ac:dyDescent="0.25">
      <c r="A42" s="5" t="s">
        <v>17</v>
      </c>
      <c r="B42" s="20" t="s">
        <v>69</v>
      </c>
      <c r="C42" s="20" t="s">
        <v>161</v>
      </c>
      <c r="D42" s="5" t="s">
        <v>198</v>
      </c>
      <c r="E42" s="20"/>
      <c r="F42" s="23">
        <v>56.3</v>
      </c>
      <c r="G42" s="23">
        <v>135</v>
      </c>
      <c r="H42" s="49" t="str">
        <f>IF(VLOOKUP($T42,assortimenti!$A$3:$M$77,H$1,FALSE)=0,"",(VLOOKUP($T42,assortimenti!$A$3:$M$77,H$1,FALSE)*$U42))</f>
        <v/>
      </c>
      <c r="I42" s="49" t="str">
        <f>IF(VLOOKUP($T42,assortimenti!$A$3:$M$77,I$1,FALSE)=0,"",(VLOOKUP($T42,assortimenti!$A$3:$M$77,I$1,FALSE)*$U42))</f>
        <v/>
      </c>
      <c r="J42" s="49" t="str">
        <f>IF(VLOOKUP($T42,assortimenti!$A$3:$M$77,J$1,FALSE)=0,"",(VLOOKUP($T42,assortimenti!$A$3:$M$77,J$1,FALSE)*$U42))</f>
        <v/>
      </c>
      <c r="K42" s="49" t="str">
        <f>IF(VLOOKUP($T42,assortimenti!$A$3:$M$77,K$1,FALSE)=0,"",(VLOOKUP($T42,assortimenti!$A$3:$M$77,K$1,FALSE)*$U42))</f>
        <v/>
      </c>
      <c r="L42" s="49" t="str">
        <f>IF(VLOOKUP($T42,assortimenti!$A$3:$M$77,L$1,FALSE)=0,"",(VLOOKUP($T42,assortimenti!$A$3:$M$77,L$1,FALSE)*$U42))</f>
        <v/>
      </c>
      <c r="M42" s="49">
        <f>IF(VLOOKUP($T42,assortimenti!$A$3:$M$77,M$1,FALSE)=0,"",(VLOOKUP($T42,assortimenti!$A$3:$M$77,M$1,FALSE)*$U42))</f>
        <v>2</v>
      </c>
      <c r="N42" s="49">
        <f>IF(VLOOKUP($T42,assortimenti!$A$3:$M$77,N$1,FALSE)=0,"",(VLOOKUP($T42,assortimenti!$A$3:$M$77,N$1,FALSE)*$U42))</f>
        <v>4</v>
      </c>
      <c r="O42" s="49">
        <f>IF(VLOOKUP($T42,assortimenti!$A$3:$M$77,O$1,FALSE)=0,"",(VLOOKUP($T42,assortimenti!$A$3:$M$77,O$1,FALSE)*$U42))</f>
        <v>4</v>
      </c>
      <c r="P42" s="49">
        <f>IF(VLOOKUP($T42,assortimenti!$A$3:$M$77,P$1,FALSE)=0,"",(VLOOKUP($T42,assortimenti!$A$3:$M$77,P$1,FALSE)*$U42))</f>
        <v>4</v>
      </c>
      <c r="Q42" s="49">
        <f>IF(VLOOKUP($T42,assortimenti!$A$3:$M$77,Q$1,FALSE)=0,"",(VLOOKUP($T42,assortimenti!$A$3:$M$77,Q$1,FALSE)*$U42))</f>
        <v>2</v>
      </c>
      <c r="R42" s="49">
        <f>IF(VLOOKUP($T42,assortimenti!$A$3:$M$77,R$1,FALSE)=0,"",(VLOOKUP($T42,assortimenti!$A$3:$M$77,R$1,FALSE)*$U42))</f>
        <v>2</v>
      </c>
      <c r="S42" s="49" t="str">
        <f>IF(VLOOKUP($T42,assortimenti!$A$3:$M$77,S$1,FALSE)=0,"",(VLOOKUP($T42,assortimenti!$A$3:$M$77,S$1,FALSE)*$U42))</f>
        <v/>
      </c>
      <c r="T42" s="20" t="s">
        <v>66</v>
      </c>
      <c r="U42" s="53">
        <v>2</v>
      </c>
      <c r="V42" s="42">
        <f t="shared" si="0"/>
        <v>18</v>
      </c>
    </row>
    <row r="43" spans="1:22" ht="50.1" customHeight="1" x14ac:dyDescent="0.25">
      <c r="A43" s="5" t="s">
        <v>17</v>
      </c>
      <c r="B43" s="20" t="s">
        <v>69</v>
      </c>
      <c r="C43" s="20" t="s">
        <v>162</v>
      </c>
      <c r="D43" s="5" t="s">
        <v>199</v>
      </c>
      <c r="E43" s="20"/>
      <c r="F43" s="23">
        <v>56.3</v>
      </c>
      <c r="G43" s="23">
        <v>135</v>
      </c>
      <c r="H43" s="49" t="str">
        <f>IF(VLOOKUP($T43,assortimenti!$A$3:$M$77,H$1,FALSE)=0,"",(VLOOKUP($T43,assortimenti!$A$3:$M$77,H$1,FALSE)*$U43))</f>
        <v/>
      </c>
      <c r="I43" s="49" t="str">
        <f>IF(VLOOKUP($T43,assortimenti!$A$3:$M$77,I$1,FALSE)=0,"",(VLOOKUP($T43,assortimenti!$A$3:$M$77,I$1,FALSE)*$U43))</f>
        <v/>
      </c>
      <c r="J43" s="49" t="str">
        <f>IF(VLOOKUP($T43,assortimenti!$A$3:$M$77,J$1,FALSE)=0,"",(VLOOKUP($T43,assortimenti!$A$3:$M$77,J$1,FALSE)*$U43))</f>
        <v/>
      </c>
      <c r="K43" s="49" t="str">
        <f>IF(VLOOKUP($T43,assortimenti!$A$3:$M$77,K$1,FALSE)=0,"",(VLOOKUP($T43,assortimenti!$A$3:$M$77,K$1,FALSE)*$U43))</f>
        <v/>
      </c>
      <c r="L43" s="49" t="str">
        <f>IF(VLOOKUP($T43,assortimenti!$A$3:$M$77,L$1,FALSE)=0,"",(VLOOKUP($T43,assortimenti!$A$3:$M$77,L$1,FALSE)*$U43))</f>
        <v/>
      </c>
      <c r="M43" s="49">
        <f>IF(VLOOKUP($T43,assortimenti!$A$3:$M$77,M$1,FALSE)=0,"",(VLOOKUP($T43,assortimenti!$A$3:$M$77,M$1,FALSE)*$U43))</f>
        <v>2</v>
      </c>
      <c r="N43" s="49">
        <f>IF(VLOOKUP($T43,assortimenti!$A$3:$M$77,N$1,FALSE)=0,"",(VLOOKUP($T43,assortimenti!$A$3:$M$77,N$1,FALSE)*$U43))</f>
        <v>4</v>
      </c>
      <c r="O43" s="49">
        <f>IF(VLOOKUP($T43,assortimenti!$A$3:$M$77,O$1,FALSE)=0,"",(VLOOKUP($T43,assortimenti!$A$3:$M$77,O$1,FALSE)*$U43))</f>
        <v>6</v>
      </c>
      <c r="P43" s="49">
        <f>IF(VLOOKUP($T43,assortimenti!$A$3:$M$77,P$1,FALSE)=0,"",(VLOOKUP($T43,assortimenti!$A$3:$M$77,P$1,FALSE)*$U43))</f>
        <v>6</v>
      </c>
      <c r="Q43" s="49">
        <f>IF(VLOOKUP($T43,assortimenti!$A$3:$M$77,Q$1,FALSE)=0,"",(VLOOKUP($T43,assortimenti!$A$3:$M$77,Q$1,FALSE)*$U43))</f>
        <v>2</v>
      </c>
      <c r="R43" s="49">
        <f>IF(VLOOKUP($T43,assortimenti!$A$3:$M$77,R$1,FALSE)=0,"",(VLOOKUP($T43,assortimenti!$A$3:$M$77,R$1,FALSE)*$U43))</f>
        <v>2</v>
      </c>
      <c r="S43" s="49">
        <f>IF(VLOOKUP($T43,assortimenti!$A$3:$M$77,S$1,FALSE)=0,"",(VLOOKUP($T43,assortimenti!$A$3:$M$77,S$1,FALSE)*$U43))</f>
        <v>2</v>
      </c>
      <c r="T43" s="20" t="s">
        <v>65</v>
      </c>
      <c r="U43" s="53">
        <v>2</v>
      </c>
      <c r="V43" s="42">
        <f t="shared" si="0"/>
        <v>24</v>
      </c>
    </row>
    <row r="44" spans="1:22" ht="50.1" customHeight="1" x14ac:dyDescent="0.25">
      <c r="A44" s="5" t="s">
        <v>17</v>
      </c>
      <c r="B44" s="20" t="s">
        <v>69</v>
      </c>
      <c r="C44" s="20" t="s">
        <v>162</v>
      </c>
      <c r="D44" s="5" t="s">
        <v>200</v>
      </c>
      <c r="E44" s="20"/>
      <c r="F44" s="23">
        <v>56.3</v>
      </c>
      <c r="G44" s="23">
        <v>135</v>
      </c>
      <c r="H44" s="49" t="str">
        <f>IF(VLOOKUP($T44,assortimenti!$A$3:$M$77,H$1,FALSE)=0,"",(VLOOKUP($T44,assortimenti!$A$3:$M$77,H$1,FALSE)*$U44))</f>
        <v/>
      </c>
      <c r="I44" s="49" t="str">
        <f>IF(VLOOKUP($T44,assortimenti!$A$3:$M$77,I$1,FALSE)=0,"",(VLOOKUP($T44,assortimenti!$A$3:$M$77,I$1,FALSE)*$U44))</f>
        <v/>
      </c>
      <c r="J44" s="49" t="str">
        <f>IF(VLOOKUP($T44,assortimenti!$A$3:$M$77,J$1,FALSE)=0,"",(VLOOKUP($T44,assortimenti!$A$3:$M$77,J$1,FALSE)*$U44))</f>
        <v/>
      </c>
      <c r="K44" s="49" t="str">
        <f>IF(VLOOKUP($T44,assortimenti!$A$3:$M$77,K$1,FALSE)=0,"",(VLOOKUP($T44,assortimenti!$A$3:$M$77,K$1,FALSE)*$U44))</f>
        <v/>
      </c>
      <c r="L44" s="49" t="str">
        <f>IF(VLOOKUP($T44,assortimenti!$A$3:$M$77,L$1,FALSE)=0,"",(VLOOKUP($T44,assortimenti!$A$3:$M$77,L$1,FALSE)*$U44))</f>
        <v/>
      </c>
      <c r="M44" s="49">
        <f>IF(VLOOKUP($T44,assortimenti!$A$3:$M$77,M$1,FALSE)=0,"",(VLOOKUP($T44,assortimenti!$A$3:$M$77,M$1,FALSE)*$U44))</f>
        <v>5</v>
      </c>
      <c r="N44" s="49">
        <f>IF(VLOOKUP($T44,assortimenti!$A$3:$M$77,N$1,FALSE)=0,"",(VLOOKUP($T44,assortimenti!$A$3:$M$77,N$1,FALSE)*$U44))</f>
        <v>10</v>
      </c>
      <c r="O44" s="49">
        <f>IF(VLOOKUP($T44,assortimenti!$A$3:$M$77,O$1,FALSE)=0,"",(VLOOKUP($T44,assortimenti!$A$3:$M$77,O$1,FALSE)*$U44))</f>
        <v>10</v>
      </c>
      <c r="P44" s="49">
        <f>IF(VLOOKUP($T44,assortimenti!$A$3:$M$77,P$1,FALSE)=0,"",(VLOOKUP($T44,assortimenti!$A$3:$M$77,P$1,FALSE)*$U44))</f>
        <v>10</v>
      </c>
      <c r="Q44" s="49">
        <f>IF(VLOOKUP($T44,assortimenti!$A$3:$M$77,Q$1,FALSE)=0,"",(VLOOKUP($T44,assortimenti!$A$3:$M$77,Q$1,FALSE)*$U44))</f>
        <v>5</v>
      </c>
      <c r="R44" s="49">
        <f>IF(VLOOKUP($T44,assortimenti!$A$3:$M$77,R$1,FALSE)=0,"",(VLOOKUP($T44,assortimenti!$A$3:$M$77,R$1,FALSE)*$U44))</f>
        <v>5</v>
      </c>
      <c r="S44" s="49" t="str">
        <f>IF(VLOOKUP($T44,assortimenti!$A$3:$M$77,S$1,FALSE)=0,"",(VLOOKUP($T44,assortimenti!$A$3:$M$77,S$1,FALSE)*$U44))</f>
        <v/>
      </c>
      <c r="T44" s="20" t="s">
        <v>66</v>
      </c>
      <c r="U44" s="53">
        <v>5</v>
      </c>
      <c r="V44" s="42">
        <f t="shared" si="0"/>
        <v>45</v>
      </c>
    </row>
    <row r="45" spans="1:22" ht="50.1" customHeight="1" x14ac:dyDescent="0.25">
      <c r="A45" s="5" t="s">
        <v>17</v>
      </c>
      <c r="B45" s="20" t="s">
        <v>69</v>
      </c>
      <c r="C45" s="20" t="s">
        <v>162</v>
      </c>
      <c r="D45" s="5"/>
      <c r="E45" s="20"/>
      <c r="F45" s="23">
        <v>56.3</v>
      </c>
      <c r="G45" s="23">
        <v>135</v>
      </c>
      <c r="H45" s="49"/>
      <c r="I45" s="49"/>
      <c r="J45" s="49"/>
      <c r="K45" s="49"/>
      <c r="L45" s="49"/>
      <c r="M45" s="49"/>
      <c r="N45" s="49"/>
      <c r="O45" s="49"/>
      <c r="P45" s="49">
        <v>2</v>
      </c>
      <c r="Q45" s="49"/>
      <c r="R45" s="49"/>
      <c r="S45" s="49"/>
      <c r="T45" s="20" t="s">
        <v>22</v>
      </c>
      <c r="U45" s="53"/>
      <c r="V45" s="42">
        <f t="shared" si="0"/>
        <v>2</v>
      </c>
    </row>
    <row r="46" spans="1:22" ht="50.1" customHeight="1" x14ac:dyDescent="0.25">
      <c r="A46" s="5" t="s">
        <v>17</v>
      </c>
      <c r="B46" s="20" t="s">
        <v>69</v>
      </c>
      <c r="C46" s="20" t="s">
        <v>163</v>
      </c>
      <c r="D46" s="5" t="s">
        <v>201</v>
      </c>
      <c r="E46" s="20"/>
      <c r="F46" s="23">
        <v>56.3</v>
      </c>
      <c r="G46" s="23">
        <v>135</v>
      </c>
      <c r="H46" s="49" t="str">
        <f>IF(VLOOKUP($T46,assortimenti!$A$3:$M$77,H$1,FALSE)=0,"",(VLOOKUP($T46,assortimenti!$A$3:$M$77,H$1,FALSE)*$U46))</f>
        <v/>
      </c>
      <c r="I46" s="49">
        <f>IF(VLOOKUP($T46,assortimenti!$A$3:$M$77,I$1,FALSE)=0,"",(VLOOKUP($T46,assortimenti!$A$3:$M$77,I$1,FALSE)*$U46))</f>
        <v>8</v>
      </c>
      <c r="J46" s="49">
        <f>IF(VLOOKUP($T46,assortimenti!$A$3:$M$77,J$1,FALSE)=0,"",(VLOOKUP($T46,assortimenti!$A$3:$M$77,J$1,FALSE)*$U46))</f>
        <v>16</v>
      </c>
      <c r="K46" s="49">
        <f>IF(VLOOKUP($T46,assortimenti!$A$3:$M$77,K$1,FALSE)=0,"",(VLOOKUP($T46,assortimenti!$A$3:$M$77,K$1,FALSE)*$U46))</f>
        <v>16</v>
      </c>
      <c r="L46" s="49">
        <f>IF(VLOOKUP($T46,assortimenti!$A$3:$M$77,L$1,FALSE)=0,"",(VLOOKUP($T46,assortimenti!$A$3:$M$77,L$1,FALSE)*$U46))</f>
        <v>16</v>
      </c>
      <c r="M46" s="49">
        <f>IF(VLOOKUP($T46,assortimenti!$A$3:$M$77,M$1,FALSE)=0,"",(VLOOKUP($T46,assortimenti!$A$3:$M$77,M$1,FALSE)*$U46))</f>
        <v>8</v>
      </c>
      <c r="N46" s="49">
        <f>IF(VLOOKUP($T46,assortimenti!$A$3:$M$77,N$1,FALSE)=0,"",(VLOOKUP($T46,assortimenti!$A$3:$M$77,N$1,FALSE)*$U46))</f>
        <v>8</v>
      </c>
      <c r="O46" s="49" t="str">
        <f>IF(VLOOKUP($T46,assortimenti!$A$3:$M$77,O$1,FALSE)=0,"",(VLOOKUP($T46,assortimenti!$A$3:$M$77,O$1,FALSE)*$U46))</f>
        <v/>
      </c>
      <c r="P46" s="49" t="str">
        <f>IF(VLOOKUP($T46,assortimenti!$A$3:$M$77,P$1,FALSE)=0,"",(VLOOKUP($T46,assortimenti!$A$3:$M$77,P$1,FALSE)*$U46))</f>
        <v/>
      </c>
      <c r="Q46" s="49" t="str">
        <f>IF(VLOOKUP($T46,assortimenti!$A$3:$M$77,Q$1,FALSE)=0,"",(VLOOKUP($T46,assortimenti!$A$3:$M$77,Q$1,FALSE)*$U46))</f>
        <v/>
      </c>
      <c r="R46" s="49" t="str">
        <f>IF(VLOOKUP($T46,assortimenti!$A$3:$M$77,R$1,FALSE)=0,"",(VLOOKUP($T46,assortimenti!$A$3:$M$77,R$1,FALSE)*$U46))</f>
        <v/>
      </c>
      <c r="S46" s="49" t="str">
        <f>IF(VLOOKUP($T46,assortimenti!$A$3:$M$77,S$1,FALSE)=0,"",(VLOOKUP($T46,assortimenti!$A$3:$M$77,S$1,FALSE)*$U46))</f>
        <v/>
      </c>
      <c r="T46" s="20" t="s">
        <v>63</v>
      </c>
      <c r="U46" s="53">
        <v>8</v>
      </c>
      <c r="V46" s="42">
        <f t="shared" si="0"/>
        <v>72</v>
      </c>
    </row>
    <row r="47" spans="1:22" ht="50.1" customHeight="1" x14ac:dyDescent="0.25">
      <c r="A47" s="5" t="s">
        <v>17</v>
      </c>
      <c r="B47" s="20" t="s">
        <v>69</v>
      </c>
      <c r="C47" s="20" t="s">
        <v>163</v>
      </c>
      <c r="D47" s="5"/>
      <c r="E47" s="20"/>
      <c r="F47" s="23">
        <v>56.3</v>
      </c>
      <c r="G47" s="23">
        <v>135</v>
      </c>
      <c r="H47" s="49"/>
      <c r="I47" s="49">
        <v>1</v>
      </c>
      <c r="J47" s="49">
        <v>2</v>
      </c>
      <c r="K47" s="49">
        <v>1</v>
      </c>
      <c r="L47" s="49">
        <v>1</v>
      </c>
      <c r="M47" s="49"/>
      <c r="N47" s="49">
        <v>1</v>
      </c>
      <c r="O47" s="49"/>
      <c r="P47" s="49"/>
      <c r="Q47" s="49"/>
      <c r="R47" s="49"/>
      <c r="S47" s="49"/>
      <c r="T47" s="20" t="s">
        <v>22</v>
      </c>
      <c r="U47" s="53"/>
      <c r="V47" s="42">
        <f t="shared" si="0"/>
        <v>6</v>
      </c>
    </row>
    <row r="48" spans="1:22" ht="50.1" customHeight="1" x14ac:dyDescent="0.25">
      <c r="A48" s="5" t="s">
        <v>17</v>
      </c>
      <c r="B48" s="20" t="s">
        <v>69</v>
      </c>
      <c r="C48" s="20" t="s">
        <v>164</v>
      </c>
      <c r="D48" s="5" t="s">
        <v>202</v>
      </c>
      <c r="E48" s="20"/>
      <c r="F48" s="23">
        <v>56.3</v>
      </c>
      <c r="G48" s="23">
        <v>135</v>
      </c>
      <c r="H48" s="49" t="str">
        <f>IF(VLOOKUP($T48,assortimenti!$A$3:$M$77,H$1,FALSE)=0,"",(VLOOKUP($T48,assortimenti!$A$3:$M$77,H$1,FALSE)*$U48))</f>
        <v/>
      </c>
      <c r="I48" s="49">
        <f>IF(VLOOKUP($T48,assortimenti!$A$3:$M$77,I$1,FALSE)=0,"",(VLOOKUP($T48,assortimenti!$A$3:$M$77,I$1,FALSE)*$U48))</f>
        <v>8</v>
      </c>
      <c r="J48" s="49">
        <f>IF(VLOOKUP($T48,assortimenti!$A$3:$M$77,J$1,FALSE)=0,"",(VLOOKUP($T48,assortimenti!$A$3:$M$77,J$1,FALSE)*$U48))</f>
        <v>16</v>
      </c>
      <c r="K48" s="49">
        <f>IF(VLOOKUP($T48,assortimenti!$A$3:$M$77,K$1,FALSE)=0,"",(VLOOKUP($T48,assortimenti!$A$3:$M$77,K$1,FALSE)*$U48))</f>
        <v>16</v>
      </c>
      <c r="L48" s="49">
        <f>IF(VLOOKUP($T48,assortimenti!$A$3:$M$77,L$1,FALSE)=0,"",(VLOOKUP($T48,assortimenti!$A$3:$M$77,L$1,FALSE)*$U48))</f>
        <v>16</v>
      </c>
      <c r="M48" s="49">
        <f>IF(VLOOKUP($T48,assortimenti!$A$3:$M$77,M$1,FALSE)=0,"",(VLOOKUP($T48,assortimenti!$A$3:$M$77,M$1,FALSE)*$U48))</f>
        <v>8</v>
      </c>
      <c r="N48" s="49">
        <f>IF(VLOOKUP($T48,assortimenti!$A$3:$M$77,N$1,FALSE)=0,"",(VLOOKUP($T48,assortimenti!$A$3:$M$77,N$1,FALSE)*$U48))</f>
        <v>8</v>
      </c>
      <c r="O48" s="49" t="str">
        <f>IF(VLOOKUP($T48,assortimenti!$A$3:$M$77,O$1,FALSE)=0,"",(VLOOKUP($T48,assortimenti!$A$3:$M$77,O$1,FALSE)*$U48))</f>
        <v/>
      </c>
      <c r="P48" s="49" t="str">
        <f>IF(VLOOKUP($T48,assortimenti!$A$3:$M$77,P$1,FALSE)=0,"",(VLOOKUP($T48,assortimenti!$A$3:$M$77,P$1,FALSE)*$U48))</f>
        <v/>
      </c>
      <c r="Q48" s="49" t="str">
        <f>IF(VLOOKUP($T48,assortimenti!$A$3:$M$77,Q$1,FALSE)=0,"",(VLOOKUP($T48,assortimenti!$A$3:$M$77,Q$1,FALSE)*$U48))</f>
        <v/>
      </c>
      <c r="R48" s="49" t="str">
        <f>IF(VLOOKUP($T48,assortimenti!$A$3:$M$77,R$1,FALSE)=0,"",(VLOOKUP($T48,assortimenti!$A$3:$M$77,R$1,FALSE)*$U48))</f>
        <v/>
      </c>
      <c r="S48" s="49" t="str">
        <f>IF(VLOOKUP($T48,assortimenti!$A$3:$M$77,S$1,FALSE)=0,"",(VLOOKUP($T48,assortimenti!$A$3:$M$77,S$1,FALSE)*$U48))</f>
        <v/>
      </c>
      <c r="T48" s="20" t="s">
        <v>63</v>
      </c>
      <c r="U48" s="53">
        <v>8</v>
      </c>
      <c r="V48" s="42">
        <f t="shared" si="0"/>
        <v>72</v>
      </c>
    </row>
    <row r="49" spans="1:22" ht="50.1" customHeight="1" x14ac:dyDescent="0.25">
      <c r="A49" s="5" t="s">
        <v>17</v>
      </c>
      <c r="B49" s="20" t="s">
        <v>69</v>
      </c>
      <c r="C49" s="20" t="s">
        <v>164</v>
      </c>
      <c r="D49" s="5" t="s">
        <v>203</v>
      </c>
      <c r="E49" s="20"/>
      <c r="F49" s="23">
        <v>56.3</v>
      </c>
      <c r="G49" s="23">
        <v>135</v>
      </c>
      <c r="H49" s="49" t="str">
        <f>IF(VLOOKUP($T49,assortimenti!$A$3:$M$77,H$1,FALSE)=0,"",(VLOOKUP($T49,assortimenti!$A$3:$M$77,H$1,FALSE)*$U49))</f>
        <v/>
      </c>
      <c r="I49" s="49">
        <f>IF(VLOOKUP($T49,assortimenti!$A$3:$M$77,I$1,FALSE)=0,"",(VLOOKUP($T49,assortimenti!$A$3:$M$77,I$1,FALSE)*$U49))</f>
        <v>2</v>
      </c>
      <c r="J49" s="49">
        <f>IF(VLOOKUP($T49,assortimenti!$A$3:$M$77,J$1,FALSE)=0,"",(VLOOKUP($T49,assortimenti!$A$3:$M$77,J$1,FALSE)*$U49))</f>
        <v>2</v>
      </c>
      <c r="K49" s="49">
        <f>IF(VLOOKUP($T49,assortimenti!$A$3:$M$77,K$1,FALSE)=0,"",(VLOOKUP($T49,assortimenti!$A$3:$M$77,K$1,FALSE)*$U49))</f>
        <v>4</v>
      </c>
      <c r="L49" s="49">
        <f>IF(VLOOKUP($T49,assortimenti!$A$3:$M$77,L$1,FALSE)=0,"",(VLOOKUP($T49,assortimenti!$A$3:$M$77,L$1,FALSE)*$U49))</f>
        <v>4</v>
      </c>
      <c r="M49" s="49">
        <f>IF(VLOOKUP($T49,assortimenti!$A$3:$M$77,M$1,FALSE)=0,"",(VLOOKUP($T49,assortimenti!$A$3:$M$77,M$1,FALSE)*$U49))</f>
        <v>2</v>
      </c>
      <c r="N49" s="49">
        <f>IF(VLOOKUP($T49,assortimenti!$A$3:$M$77,N$1,FALSE)=0,"",(VLOOKUP($T49,assortimenti!$A$3:$M$77,N$1,FALSE)*$U49))</f>
        <v>2</v>
      </c>
      <c r="O49" s="49">
        <f>IF(VLOOKUP($T49,assortimenti!$A$3:$M$77,O$1,FALSE)=0,"",(VLOOKUP($T49,assortimenti!$A$3:$M$77,O$1,FALSE)*$U49))</f>
        <v>2</v>
      </c>
      <c r="P49" s="49" t="str">
        <f>IF(VLOOKUP($T49,assortimenti!$A$3:$M$77,P$1,FALSE)=0,"",(VLOOKUP($T49,assortimenti!$A$3:$M$77,P$1,FALSE)*$U49))</f>
        <v/>
      </c>
      <c r="Q49" s="49" t="str">
        <f>IF(VLOOKUP($T49,assortimenti!$A$3:$M$77,Q$1,FALSE)=0,"",(VLOOKUP($T49,assortimenti!$A$3:$M$77,Q$1,FALSE)*$U49))</f>
        <v/>
      </c>
      <c r="R49" s="49" t="str">
        <f>IF(VLOOKUP($T49,assortimenti!$A$3:$M$77,R$1,FALSE)=0,"",(VLOOKUP($T49,assortimenti!$A$3:$M$77,R$1,FALSE)*$U49))</f>
        <v/>
      </c>
      <c r="S49" s="49" t="str">
        <f>IF(VLOOKUP($T49,assortimenti!$A$3:$M$77,S$1,FALSE)=0,"",(VLOOKUP($T49,assortimenti!$A$3:$M$77,S$1,FALSE)*$U49))</f>
        <v/>
      </c>
      <c r="T49" s="20" t="s">
        <v>64</v>
      </c>
      <c r="U49" s="53">
        <v>2</v>
      </c>
      <c r="V49" s="42">
        <f t="shared" si="0"/>
        <v>18</v>
      </c>
    </row>
    <row r="50" spans="1:22" x14ac:dyDescent="0.25">
      <c r="A50" s="19"/>
      <c r="B50" s="19"/>
      <c r="C50" s="19"/>
      <c r="D50" s="19"/>
      <c r="E50" s="19"/>
      <c r="F50" s="25"/>
      <c r="G50" s="25"/>
      <c r="H50" s="25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</sheetData>
  <pageMargins left="0.7" right="0.7" top="0.75" bottom="0.75" header="0.3" footer="0.3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workbookViewId="0">
      <selection sqref="A1:A1048576"/>
    </sheetView>
  </sheetViews>
  <sheetFormatPr defaultRowHeight="15" x14ac:dyDescent="0.25"/>
  <sheetData>
    <row r="1" spans="1:14" x14ac:dyDescent="0.25">
      <c r="A1" s="26" t="s">
        <v>261</v>
      </c>
      <c r="B1" s="27">
        <v>35</v>
      </c>
      <c r="C1" s="27">
        <v>36</v>
      </c>
      <c r="D1" s="27">
        <v>37</v>
      </c>
      <c r="E1" s="27">
        <v>38</v>
      </c>
      <c r="F1" s="27">
        <v>39</v>
      </c>
      <c r="G1" s="27">
        <v>40</v>
      </c>
      <c r="H1" s="27">
        <v>41</v>
      </c>
      <c r="I1" s="27">
        <v>42</v>
      </c>
      <c r="J1" s="27">
        <v>43</v>
      </c>
      <c r="K1" s="27">
        <v>44</v>
      </c>
      <c r="L1" s="27">
        <v>45</v>
      </c>
      <c r="M1" s="27">
        <v>46</v>
      </c>
      <c r="N1" s="28" t="s">
        <v>262</v>
      </c>
    </row>
    <row r="2" spans="1:14" x14ac:dyDescent="0.25">
      <c r="A2" s="29" t="s">
        <v>263</v>
      </c>
      <c r="B2" s="30"/>
      <c r="C2" s="30"/>
      <c r="D2" s="30"/>
      <c r="E2" s="30"/>
      <c r="F2" s="30"/>
      <c r="G2" s="31">
        <v>1</v>
      </c>
      <c r="H2" s="32">
        <v>1</v>
      </c>
      <c r="I2" s="32">
        <v>2</v>
      </c>
      <c r="J2" s="32">
        <v>2</v>
      </c>
      <c r="K2" s="32">
        <v>1</v>
      </c>
      <c r="L2" s="32">
        <v>1</v>
      </c>
      <c r="M2" s="32"/>
      <c r="N2" s="32">
        <f t="shared" ref="N2:N42" si="0">SUM(F2:M2)</f>
        <v>8</v>
      </c>
    </row>
    <row r="3" spans="1:14" x14ac:dyDescent="0.25">
      <c r="A3" s="29" t="s">
        <v>264</v>
      </c>
      <c r="B3" s="30"/>
      <c r="C3" s="30"/>
      <c r="D3" s="30"/>
      <c r="E3" s="30"/>
      <c r="F3" s="30"/>
      <c r="G3" s="31"/>
      <c r="H3" s="32">
        <v>1</v>
      </c>
      <c r="I3" s="32">
        <v>2</v>
      </c>
      <c r="J3" s="32">
        <v>2</v>
      </c>
      <c r="K3" s="32">
        <v>1</v>
      </c>
      <c r="L3" s="32">
        <v>1</v>
      </c>
      <c r="M3" s="32">
        <v>1</v>
      </c>
      <c r="N3" s="32">
        <f t="shared" si="0"/>
        <v>8</v>
      </c>
    </row>
    <row r="4" spans="1:14" x14ac:dyDescent="0.25">
      <c r="A4" s="29" t="s">
        <v>265</v>
      </c>
      <c r="B4" s="30"/>
      <c r="C4" s="30"/>
      <c r="D4" s="30"/>
      <c r="E4" s="30"/>
      <c r="F4" s="30"/>
      <c r="G4" s="31">
        <v>1</v>
      </c>
      <c r="H4" s="32">
        <v>2</v>
      </c>
      <c r="I4" s="32">
        <v>3</v>
      </c>
      <c r="J4" s="32">
        <v>3</v>
      </c>
      <c r="K4" s="32">
        <v>2</v>
      </c>
      <c r="L4" s="32">
        <v>1</v>
      </c>
      <c r="M4" s="32"/>
      <c r="N4" s="32">
        <f t="shared" si="0"/>
        <v>12</v>
      </c>
    </row>
    <row r="5" spans="1:14" x14ac:dyDescent="0.25">
      <c r="A5" s="33" t="s">
        <v>266</v>
      </c>
      <c r="B5" s="30"/>
      <c r="C5" s="30"/>
      <c r="D5" s="30"/>
      <c r="E5" s="30"/>
      <c r="F5" s="30"/>
      <c r="G5" s="30">
        <v>1</v>
      </c>
      <c r="H5" s="30">
        <v>2</v>
      </c>
      <c r="I5" s="30">
        <v>2</v>
      </c>
      <c r="J5" s="30">
        <v>2</v>
      </c>
      <c r="K5" s="30">
        <v>2</v>
      </c>
      <c r="L5" s="30">
        <v>1</v>
      </c>
      <c r="M5" s="30"/>
      <c r="N5" s="32">
        <f t="shared" si="0"/>
        <v>10</v>
      </c>
    </row>
    <row r="6" spans="1:14" x14ac:dyDescent="0.25">
      <c r="A6" s="33" t="s">
        <v>267</v>
      </c>
      <c r="B6" s="30"/>
      <c r="C6" s="30"/>
      <c r="D6" s="30"/>
      <c r="E6" s="30"/>
      <c r="F6" s="30"/>
      <c r="G6" s="30">
        <v>1</v>
      </c>
      <c r="H6" s="30">
        <v>1</v>
      </c>
      <c r="I6" s="30">
        <v>2</v>
      </c>
      <c r="J6" s="30">
        <v>2</v>
      </c>
      <c r="K6" s="30">
        <v>2</v>
      </c>
      <c r="L6" s="30">
        <v>1</v>
      </c>
      <c r="M6" s="30">
        <v>1</v>
      </c>
      <c r="N6" s="32">
        <f t="shared" si="0"/>
        <v>10</v>
      </c>
    </row>
    <row r="7" spans="1:14" x14ac:dyDescent="0.25">
      <c r="A7" s="29" t="s">
        <v>268</v>
      </c>
      <c r="B7" s="30"/>
      <c r="C7" s="30"/>
      <c r="D7" s="30"/>
      <c r="E7" s="30"/>
      <c r="F7" s="30"/>
      <c r="G7" s="30"/>
      <c r="H7" s="32">
        <v>1</v>
      </c>
      <c r="I7" s="32">
        <v>2</v>
      </c>
      <c r="J7" s="32">
        <v>3</v>
      </c>
      <c r="K7" s="32">
        <v>2</v>
      </c>
      <c r="L7" s="32">
        <v>1</v>
      </c>
      <c r="M7" s="32">
        <v>1</v>
      </c>
      <c r="N7" s="32">
        <f t="shared" si="0"/>
        <v>10</v>
      </c>
    </row>
    <row r="8" spans="1:14" x14ac:dyDescent="0.25">
      <c r="A8" s="29" t="s">
        <v>269</v>
      </c>
      <c r="B8" s="32"/>
      <c r="C8" s="30"/>
      <c r="D8" s="30"/>
      <c r="E8" s="30"/>
      <c r="F8" s="30"/>
      <c r="G8" s="32">
        <v>1</v>
      </c>
      <c r="H8" s="32">
        <v>2</v>
      </c>
      <c r="I8" s="32">
        <v>3</v>
      </c>
      <c r="J8" s="32">
        <v>2</v>
      </c>
      <c r="K8" s="32">
        <v>1</v>
      </c>
      <c r="L8" s="32">
        <v>1</v>
      </c>
      <c r="M8" s="32"/>
      <c r="N8" s="32">
        <f t="shared" si="0"/>
        <v>10</v>
      </c>
    </row>
    <row r="9" spans="1:14" x14ac:dyDescent="0.25">
      <c r="A9" s="29" t="s">
        <v>270</v>
      </c>
      <c r="B9" s="30"/>
      <c r="C9" s="30"/>
      <c r="D9" s="30"/>
      <c r="E9" s="30"/>
      <c r="F9" s="30"/>
      <c r="G9" s="31">
        <v>1</v>
      </c>
      <c r="H9" s="32">
        <v>1</v>
      </c>
      <c r="I9" s="32">
        <v>2</v>
      </c>
      <c r="J9" s="32">
        <v>3</v>
      </c>
      <c r="K9" s="32">
        <v>1</v>
      </c>
      <c r="L9" s="32">
        <v>1</v>
      </c>
      <c r="M9" s="32">
        <v>1</v>
      </c>
      <c r="N9" s="32">
        <f t="shared" si="0"/>
        <v>10</v>
      </c>
    </row>
    <row r="10" spans="1:14" x14ac:dyDescent="0.25">
      <c r="A10" s="29" t="s">
        <v>271</v>
      </c>
      <c r="B10" s="30"/>
      <c r="C10" s="30"/>
      <c r="D10" s="30"/>
      <c r="E10" s="30"/>
      <c r="F10" s="30"/>
      <c r="G10" s="30"/>
      <c r="H10" s="32">
        <v>1</v>
      </c>
      <c r="I10" s="32">
        <v>2</v>
      </c>
      <c r="J10" s="32">
        <v>2</v>
      </c>
      <c r="K10" s="32">
        <v>2</v>
      </c>
      <c r="L10" s="32">
        <v>1</v>
      </c>
      <c r="M10" s="32">
        <v>1</v>
      </c>
      <c r="N10" s="32">
        <f t="shared" si="0"/>
        <v>9</v>
      </c>
    </row>
    <row r="11" spans="1:14" x14ac:dyDescent="0.25">
      <c r="A11" s="29" t="s">
        <v>14</v>
      </c>
      <c r="B11" s="32"/>
      <c r="C11" s="30"/>
      <c r="D11" s="30"/>
      <c r="E11" s="30"/>
      <c r="F11" s="30"/>
      <c r="G11" s="32">
        <v>1</v>
      </c>
      <c r="H11" s="32">
        <v>2</v>
      </c>
      <c r="I11" s="32">
        <v>3</v>
      </c>
      <c r="J11" s="32">
        <v>3</v>
      </c>
      <c r="K11" s="32">
        <v>2</v>
      </c>
      <c r="L11" s="32">
        <v>1</v>
      </c>
      <c r="M11" s="32"/>
      <c r="N11" s="32">
        <f t="shared" si="0"/>
        <v>12</v>
      </c>
    </row>
    <row r="12" spans="1:14" x14ac:dyDescent="0.25">
      <c r="A12" s="29" t="s">
        <v>272</v>
      </c>
      <c r="B12" s="32"/>
      <c r="C12" s="32"/>
      <c r="D12" s="32"/>
      <c r="E12" s="32"/>
      <c r="F12" s="32">
        <v>1</v>
      </c>
      <c r="G12" s="32">
        <v>2</v>
      </c>
      <c r="H12" s="32">
        <v>3</v>
      </c>
      <c r="I12" s="32">
        <v>3</v>
      </c>
      <c r="J12" s="32">
        <v>2</v>
      </c>
      <c r="K12" s="32">
        <v>1</v>
      </c>
      <c r="L12" s="32"/>
      <c r="M12" s="32"/>
      <c r="N12" s="32">
        <f t="shared" si="0"/>
        <v>12</v>
      </c>
    </row>
    <row r="13" spans="1:14" x14ac:dyDescent="0.25">
      <c r="A13" s="29" t="s">
        <v>65</v>
      </c>
      <c r="B13" s="32"/>
      <c r="C13" s="32"/>
      <c r="D13" s="32"/>
      <c r="E13" s="32"/>
      <c r="F13" s="32"/>
      <c r="G13" s="32">
        <v>1</v>
      </c>
      <c r="H13" s="32">
        <v>2</v>
      </c>
      <c r="I13" s="32">
        <v>3</v>
      </c>
      <c r="J13" s="32">
        <v>3</v>
      </c>
      <c r="K13" s="32">
        <v>1</v>
      </c>
      <c r="L13" s="32">
        <v>1</v>
      </c>
      <c r="M13" s="32">
        <v>1</v>
      </c>
      <c r="N13" s="32">
        <f t="shared" si="0"/>
        <v>12</v>
      </c>
    </row>
    <row r="14" spans="1:14" x14ac:dyDescent="0.25">
      <c r="A14" s="29" t="s">
        <v>273</v>
      </c>
      <c r="B14" s="32"/>
      <c r="C14" s="32"/>
      <c r="D14" s="32"/>
      <c r="E14" s="32"/>
      <c r="F14" s="32"/>
      <c r="G14" s="32"/>
      <c r="H14" s="32">
        <v>1</v>
      </c>
      <c r="I14" s="32">
        <v>2</v>
      </c>
      <c r="J14" s="32">
        <v>3</v>
      </c>
      <c r="K14" s="32">
        <v>3</v>
      </c>
      <c r="L14" s="32">
        <v>2</v>
      </c>
      <c r="M14" s="32">
        <v>1</v>
      </c>
      <c r="N14" s="32">
        <f t="shared" si="0"/>
        <v>12</v>
      </c>
    </row>
    <row r="15" spans="1:14" x14ac:dyDescent="0.25">
      <c r="A15" s="29" t="s">
        <v>274</v>
      </c>
      <c r="B15" s="32"/>
      <c r="C15" s="32"/>
      <c r="D15" s="32"/>
      <c r="E15" s="32"/>
      <c r="F15" s="32"/>
      <c r="G15" s="32"/>
      <c r="H15" s="32">
        <v>2</v>
      </c>
      <c r="I15" s="32">
        <v>3</v>
      </c>
      <c r="J15" s="32">
        <v>3</v>
      </c>
      <c r="K15" s="32">
        <v>2</v>
      </c>
      <c r="L15" s="32">
        <v>1</v>
      </c>
      <c r="M15" s="32">
        <v>1</v>
      </c>
      <c r="N15" s="32">
        <f t="shared" si="0"/>
        <v>12</v>
      </c>
    </row>
    <row r="16" spans="1:14" x14ac:dyDescent="0.25">
      <c r="A16" s="29" t="s">
        <v>275</v>
      </c>
      <c r="B16" s="30"/>
      <c r="C16" s="30"/>
      <c r="D16" s="30"/>
      <c r="E16" s="30"/>
      <c r="F16" s="30"/>
      <c r="G16" s="30">
        <v>1</v>
      </c>
      <c r="H16" s="32">
        <v>1</v>
      </c>
      <c r="I16" s="32">
        <v>3</v>
      </c>
      <c r="J16" s="32">
        <v>3</v>
      </c>
      <c r="K16" s="32">
        <v>2</v>
      </c>
      <c r="L16" s="32">
        <v>1</v>
      </c>
      <c r="M16" s="32">
        <v>1</v>
      </c>
      <c r="N16" s="32">
        <f t="shared" si="0"/>
        <v>12</v>
      </c>
    </row>
    <row r="17" spans="1:14" x14ac:dyDescent="0.25">
      <c r="A17" s="29" t="s">
        <v>276</v>
      </c>
      <c r="B17" s="30"/>
      <c r="C17" s="30"/>
      <c r="D17" s="30"/>
      <c r="E17" s="30"/>
      <c r="F17" s="30"/>
      <c r="G17" s="30">
        <v>1</v>
      </c>
      <c r="H17" s="32">
        <v>3</v>
      </c>
      <c r="I17" s="32">
        <v>3</v>
      </c>
      <c r="J17" s="32">
        <v>2</v>
      </c>
      <c r="K17" s="32">
        <v>2</v>
      </c>
      <c r="L17" s="32">
        <v>1</v>
      </c>
      <c r="M17" s="32"/>
      <c r="N17" s="32">
        <f t="shared" si="0"/>
        <v>12</v>
      </c>
    </row>
    <row r="18" spans="1:14" x14ac:dyDescent="0.25">
      <c r="A18" s="34" t="s">
        <v>277</v>
      </c>
      <c r="B18" s="30"/>
      <c r="C18" s="30"/>
      <c r="D18" s="30"/>
      <c r="E18" s="30"/>
      <c r="F18" s="30">
        <v>1</v>
      </c>
      <c r="G18" s="31">
        <v>1</v>
      </c>
      <c r="H18" s="32">
        <v>2</v>
      </c>
      <c r="I18" s="32">
        <v>3</v>
      </c>
      <c r="J18" s="32">
        <v>3</v>
      </c>
      <c r="K18" s="32">
        <v>1</v>
      </c>
      <c r="L18" s="32">
        <v>1</v>
      </c>
      <c r="M18" s="32"/>
      <c r="N18" s="32">
        <f t="shared" si="0"/>
        <v>12</v>
      </c>
    </row>
    <row r="19" spans="1:14" x14ac:dyDescent="0.25">
      <c r="A19" s="29" t="s">
        <v>278</v>
      </c>
      <c r="B19" s="30"/>
      <c r="C19" s="30"/>
      <c r="D19" s="30"/>
      <c r="E19" s="30"/>
      <c r="F19" s="30"/>
      <c r="G19" s="31"/>
      <c r="H19" s="32">
        <v>1</v>
      </c>
      <c r="I19" s="32">
        <v>3</v>
      </c>
      <c r="J19" s="32">
        <v>3</v>
      </c>
      <c r="K19" s="32">
        <v>2</v>
      </c>
      <c r="L19" s="32">
        <v>2</v>
      </c>
      <c r="M19" s="32">
        <v>1</v>
      </c>
      <c r="N19" s="32">
        <f t="shared" si="0"/>
        <v>12</v>
      </c>
    </row>
    <row r="20" spans="1:14" x14ac:dyDescent="0.25">
      <c r="A20" s="29" t="s">
        <v>279</v>
      </c>
      <c r="B20" s="30"/>
      <c r="C20" s="30"/>
      <c r="D20" s="30"/>
      <c r="E20" s="30"/>
      <c r="F20" s="30"/>
      <c r="G20" s="31">
        <v>1</v>
      </c>
      <c r="H20" s="32">
        <v>2</v>
      </c>
      <c r="I20" s="32">
        <v>3</v>
      </c>
      <c r="J20" s="32">
        <v>3</v>
      </c>
      <c r="K20" s="32">
        <v>2</v>
      </c>
      <c r="L20" s="32">
        <v>2</v>
      </c>
      <c r="M20" s="32">
        <v>1</v>
      </c>
      <c r="N20" s="32">
        <f t="shared" si="0"/>
        <v>14</v>
      </c>
    </row>
    <row r="21" spans="1:14" x14ac:dyDescent="0.25">
      <c r="A21" s="29" t="s">
        <v>280</v>
      </c>
      <c r="B21" s="30"/>
      <c r="C21" s="30"/>
      <c r="D21" s="30"/>
      <c r="E21" s="30"/>
      <c r="F21" s="30"/>
      <c r="G21" s="31">
        <v>1</v>
      </c>
      <c r="H21" s="32">
        <v>2</v>
      </c>
      <c r="I21" s="32">
        <v>3</v>
      </c>
      <c r="J21" s="32">
        <v>3</v>
      </c>
      <c r="K21" s="32">
        <v>3</v>
      </c>
      <c r="L21" s="32">
        <v>2</v>
      </c>
      <c r="M21" s="32">
        <v>1</v>
      </c>
      <c r="N21" s="32">
        <f t="shared" si="0"/>
        <v>15</v>
      </c>
    </row>
    <row r="22" spans="1:14" x14ac:dyDescent="0.25">
      <c r="A22" s="29" t="s">
        <v>281</v>
      </c>
      <c r="B22" s="30"/>
      <c r="C22" s="30"/>
      <c r="D22" s="30"/>
      <c r="E22" s="30"/>
      <c r="F22" s="30"/>
      <c r="G22" s="31">
        <v>2</v>
      </c>
      <c r="H22" s="32">
        <v>2</v>
      </c>
      <c r="I22" s="32">
        <v>3</v>
      </c>
      <c r="J22" s="32">
        <v>3</v>
      </c>
      <c r="K22" s="32">
        <v>2</v>
      </c>
      <c r="L22" s="32">
        <v>2</v>
      </c>
      <c r="M22" s="32">
        <v>1</v>
      </c>
      <c r="N22" s="32">
        <f t="shared" si="0"/>
        <v>15</v>
      </c>
    </row>
    <row r="23" spans="1:14" x14ac:dyDescent="0.25">
      <c r="A23" s="35" t="s">
        <v>282</v>
      </c>
      <c r="B23" s="30"/>
      <c r="C23" s="30"/>
      <c r="D23" s="30"/>
      <c r="E23" s="30"/>
      <c r="F23" s="30">
        <v>1</v>
      </c>
      <c r="G23" s="32">
        <v>2</v>
      </c>
      <c r="H23" s="32">
        <v>3</v>
      </c>
      <c r="I23" s="32">
        <v>3</v>
      </c>
      <c r="J23" s="32">
        <v>3</v>
      </c>
      <c r="K23" s="32">
        <v>2</v>
      </c>
      <c r="L23" s="32">
        <v>1</v>
      </c>
      <c r="M23" s="32"/>
      <c r="N23" s="32">
        <f t="shared" si="0"/>
        <v>15</v>
      </c>
    </row>
    <row r="24" spans="1:14" x14ac:dyDescent="0.25">
      <c r="A24" s="35" t="s">
        <v>283</v>
      </c>
      <c r="B24" s="32"/>
      <c r="C24" s="32"/>
      <c r="D24" s="32"/>
      <c r="E24" s="32"/>
      <c r="F24" s="32"/>
      <c r="G24" s="32">
        <v>2</v>
      </c>
      <c r="H24" s="32">
        <v>2</v>
      </c>
      <c r="I24" s="32">
        <v>4</v>
      </c>
      <c r="J24" s="32">
        <v>4</v>
      </c>
      <c r="K24" s="32">
        <v>3</v>
      </c>
      <c r="L24" s="32">
        <v>2</v>
      </c>
      <c r="M24" s="32">
        <v>1</v>
      </c>
      <c r="N24" s="32">
        <f t="shared" si="0"/>
        <v>18</v>
      </c>
    </row>
    <row r="25" spans="1:14" x14ac:dyDescent="0.25">
      <c r="A25" s="36" t="s">
        <v>284</v>
      </c>
      <c r="B25" s="30"/>
      <c r="C25" s="30"/>
      <c r="D25" s="30"/>
      <c r="E25" s="30"/>
      <c r="F25" s="30"/>
      <c r="G25" s="30">
        <v>1</v>
      </c>
      <c r="H25" s="30">
        <v>1</v>
      </c>
      <c r="I25" s="30">
        <v>1</v>
      </c>
      <c r="J25" s="30">
        <v>1</v>
      </c>
      <c r="K25" s="30">
        <v>1</v>
      </c>
      <c r="L25" s="30">
        <v>1</v>
      </c>
      <c r="M25" s="30"/>
      <c r="N25" s="32">
        <f t="shared" si="0"/>
        <v>6</v>
      </c>
    </row>
    <row r="26" spans="1:14" x14ac:dyDescent="0.25">
      <c r="A26" s="36" t="s">
        <v>285</v>
      </c>
      <c r="B26" s="30"/>
      <c r="C26" s="30"/>
      <c r="D26" s="30"/>
      <c r="E26" s="30"/>
      <c r="F26" s="30"/>
      <c r="G26" s="30"/>
      <c r="H26" s="30"/>
      <c r="I26" s="30">
        <v>1</v>
      </c>
      <c r="J26" s="30">
        <v>2</v>
      </c>
      <c r="K26" s="30">
        <v>1</v>
      </c>
      <c r="L26" s="30">
        <v>1</v>
      </c>
      <c r="M26" s="30">
        <v>1</v>
      </c>
      <c r="N26" s="32">
        <f t="shared" si="0"/>
        <v>6</v>
      </c>
    </row>
    <row r="27" spans="1:14" x14ac:dyDescent="0.25">
      <c r="A27" s="37" t="s">
        <v>285</v>
      </c>
      <c r="B27" s="32"/>
      <c r="C27" s="32"/>
      <c r="D27" s="32"/>
      <c r="E27" s="32"/>
      <c r="F27" s="32"/>
      <c r="G27" s="32"/>
      <c r="H27" s="32"/>
      <c r="I27" s="32">
        <v>1</v>
      </c>
      <c r="J27" s="32">
        <v>2</v>
      </c>
      <c r="K27" s="32">
        <v>1</v>
      </c>
      <c r="L27" s="32">
        <v>1</v>
      </c>
      <c r="M27" s="32">
        <v>1</v>
      </c>
      <c r="N27" s="32">
        <f t="shared" si="0"/>
        <v>6</v>
      </c>
    </row>
    <row r="28" spans="1:14" x14ac:dyDescent="0.25">
      <c r="A28" s="38" t="s">
        <v>286</v>
      </c>
      <c r="B28" s="30"/>
      <c r="C28" s="30"/>
      <c r="D28" s="30"/>
      <c r="E28" s="30"/>
      <c r="F28" s="30"/>
      <c r="G28" s="30"/>
      <c r="H28" s="30">
        <v>1</v>
      </c>
      <c r="I28" s="30">
        <v>2</v>
      </c>
      <c r="J28" s="30">
        <v>2</v>
      </c>
      <c r="K28" s="30">
        <v>1</v>
      </c>
      <c r="L28" s="30"/>
      <c r="M28" s="30"/>
      <c r="N28" s="32">
        <f t="shared" si="0"/>
        <v>6</v>
      </c>
    </row>
    <row r="29" spans="1:14" x14ac:dyDescent="0.25">
      <c r="A29" s="37" t="s">
        <v>287</v>
      </c>
      <c r="B29" s="30"/>
      <c r="C29" s="30"/>
      <c r="D29" s="30"/>
      <c r="E29" s="30"/>
      <c r="F29" s="30"/>
      <c r="G29" s="30"/>
      <c r="H29" s="32">
        <v>1</v>
      </c>
      <c r="I29" s="32">
        <v>2</v>
      </c>
      <c r="J29" s="32">
        <v>2</v>
      </c>
      <c r="K29" s="32">
        <v>1</v>
      </c>
      <c r="L29" s="30"/>
      <c r="M29" s="30"/>
      <c r="N29" s="32">
        <f t="shared" si="0"/>
        <v>6</v>
      </c>
    </row>
    <row r="30" spans="1:14" x14ac:dyDescent="0.25">
      <c r="A30" s="37" t="s">
        <v>288</v>
      </c>
      <c r="B30" s="39"/>
      <c r="C30" s="39"/>
      <c r="D30" s="39"/>
      <c r="E30" s="39"/>
      <c r="F30" s="39"/>
      <c r="G30" s="39"/>
      <c r="H30" s="32">
        <v>1</v>
      </c>
      <c r="I30" s="32">
        <v>1</v>
      </c>
      <c r="J30" s="32">
        <v>1</v>
      </c>
      <c r="K30" s="32">
        <v>1</v>
      </c>
      <c r="L30" s="32">
        <v>1</v>
      </c>
      <c r="M30" s="32">
        <v>1</v>
      </c>
      <c r="N30" s="32">
        <f t="shared" si="0"/>
        <v>6</v>
      </c>
    </row>
    <row r="31" spans="1:14" x14ac:dyDescent="0.25">
      <c r="A31" s="37" t="s">
        <v>289</v>
      </c>
      <c r="B31" s="30"/>
      <c r="C31" s="30"/>
      <c r="D31" s="30"/>
      <c r="E31" s="30"/>
      <c r="F31" s="30">
        <v>1</v>
      </c>
      <c r="G31" s="30">
        <v>2</v>
      </c>
      <c r="H31" s="32">
        <v>2</v>
      </c>
      <c r="I31" s="32">
        <v>1</v>
      </c>
      <c r="J31" s="32"/>
      <c r="K31" s="32"/>
      <c r="L31" s="32"/>
      <c r="M31" s="32"/>
      <c r="N31" s="32">
        <f t="shared" si="0"/>
        <v>6</v>
      </c>
    </row>
    <row r="32" spans="1:14" x14ac:dyDescent="0.25">
      <c r="A32" s="38" t="s">
        <v>13</v>
      </c>
      <c r="B32" s="30"/>
      <c r="C32" s="30"/>
      <c r="D32" s="30"/>
      <c r="E32" s="30"/>
      <c r="F32" s="30"/>
      <c r="G32" s="30">
        <v>1</v>
      </c>
      <c r="H32" s="30">
        <v>1</v>
      </c>
      <c r="I32" s="30">
        <v>2</v>
      </c>
      <c r="J32" s="30">
        <v>2</v>
      </c>
      <c r="K32" s="30">
        <v>1</v>
      </c>
      <c r="L32" s="30">
        <v>1</v>
      </c>
      <c r="M32" s="30"/>
      <c r="N32" s="32">
        <f t="shared" si="0"/>
        <v>8</v>
      </c>
    </row>
    <row r="33" spans="1:14" x14ac:dyDescent="0.25">
      <c r="A33" s="38" t="s">
        <v>290</v>
      </c>
      <c r="B33" s="30"/>
      <c r="C33" s="30"/>
      <c r="D33" s="30"/>
      <c r="E33" s="30"/>
      <c r="F33" s="30"/>
      <c r="G33" s="30"/>
      <c r="H33" s="30">
        <v>1</v>
      </c>
      <c r="I33" s="30">
        <v>2</v>
      </c>
      <c r="J33" s="30">
        <v>2</v>
      </c>
      <c r="K33" s="30">
        <v>1</v>
      </c>
      <c r="L33" s="30">
        <v>1</v>
      </c>
      <c r="M33" s="30">
        <v>1</v>
      </c>
      <c r="N33" s="32">
        <f t="shared" si="0"/>
        <v>8</v>
      </c>
    </row>
    <row r="34" spans="1:14" x14ac:dyDescent="0.25">
      <c r="A34" s="38" t="s">
        <v>291</v>
      </c>
      <c r="B34" s="30"/>
      <c r="C34" s="30"/>
      <c r="D34" s="30"/>
      <c r="E34" s="30"/>
      <c r="F34" s="30"/>
      <c r="G34" s="30"/>
      <c r="H34" s="30">
        <v>1</v>
      </c>
      <c r="I34" s="30">
        <v>1</v>
      </c>
      <c r="J34" s="30">
        <v>2</v>
      </c>
      <c r="K34" s="30">
        <v>2</v>
      </c>
      <c r="L34" s="30">
        <v>1</v>
      </c>
      <c r="M34" s="30">
        <v>1</v>
      </c>
      <c r="N34" s="32">
        <f t="shared" si="0"/>
        <v>8</v>
      </c>
    </row>
    <row r="35" spans="1:14" x14ac:dyDescent="0.25">
      <c r="A35" s="38" t="s">
        <v>292</v>
      </c>
      <c r="B35" s="30"/>
      <c r="C35" s="30"/>
      <c r="D35" s="30"/>
      <c r="E35" s="30"/>
      <c r="F35" s="30"/>
      <c r="G35" s="30"/>
      <c r="H35" s="30">
        <v>1</v>
      </c>
      <c r="I35" s="30">
        <v>2</v>
      </c>
      <c r="J35" s="30">
        <v>2</v>
      </c>
      <c r="K35" s="30">
        <v>1</v>
      </c>
      <c r="L35" s="30">
        <v>1</v>
      </c>
      <c r="M35" s="30">
        <v>1</v>
      </c>
      <c r="N35" s="32">
        <f t="shared" si="0"/>
        <v>8</v>
      </c>
    </row>
    <row r="36" spans="1:14" x14ac:dyDescent="0.25">
      <c r="A36" s="38" t="s">
        <v>293</v>
      </c>
      <c r="B36" s="30"/>
      <c r="C36" s="30"/>
      <c r="D36" s="30"/>
      <c r="E36" s="30"/>
      <c r="F36" s="30"/>
      <c r="G36" s="30">
        <v>1</v>
      </c>
      <c r="H36" s="30">
        <v>1</v>
      </c>
      <c r="I36" s="30">
        <v>1</v>
      </c>
      <c r="J36" s="30">
        <v>2</v>
      </c>
      <c r="K36" s="30">
        <v>1</v>
      </c>
      <c r="L36" s="30">
        <v>1</v>
      </c>
      <c r="M36" s="30">
        <v>1</v>
      </c>
      <c r="N36" s="32">
        <f t="shared" si="0"/>
        <v>8</v>
      </c>
    </row>
    <row r="37" spans="1:14" x14ac:dyDescent="0.25">
      <c r="A37" s="37" t="s">
        <v>294</v>
      </c>
      <c r="B37" s="30"/>
      <c r="C37" s="30"/>
      <c r="D37" s="30"/>
      <c r="E37" s="30"/>
      <c r="F37" s="30"/>
      <c r="G37" s="31"/>
      <c r="H37" s="32">
        <v>2</v>
      </c>
      <c r="I37" s="32">
        <v>2</v>
      </c>
      <c r="J37" s="32">
        <v>3</v>
      </c>
      <c r="K37" s="32">
        <v>1</v>
      </c>
      <c r="L37" s="32"/>
      <c r="M37" s="32"/>
      <c r="N37" s="32">
        <f t="shared" si="0"/>
        <v>8</v>
      </c>
    </row>
    <row r="38" spans="1:14" x14ac:dyDescent="0.25">
      <c r="A38" s="37" t="s">
        <v>66</v>
      </c>
      <c r="B38" s="32"/>
      <c r="C38" s="32"/>
      <c r="D38" s="32"/>
      <c r="E38" s="32"/>
      <c r="F38" s="32"/>
      <c r="G38" s="32">
        <v>1</v>
      </c>
      <c r="H38" s="32">
        <v>2</v>
      </c>
      <c r="I38" s="32">
        <v>2</v>
      </c>
      <c r="J38" s="32">
        <v>2</v>
      </c>
      <c r="K38" s="32">
        <v>1</v>
      </c>
      <c r="L38" s="32">
        <v>1</v>
      </c>
      <c r="M38" s="32"/>
      <c r="N38" s="32">
        <f t="shared" si="0"/>
        <v>9</v>
      </c>
    </row>
    <row r="39" spans="1:14" x14ac:dyDescent="0.25">
      <c r="A39" s="37" t="s">
        <v>295</v>
      </c>
      <c r="B39" s="32"/>
      <c r="C39" s="32"/>
      <c r="D39" s="32"/>
      <c r="E39" s="32"/>
      <c r="F39" s="32">
        <v>1</v>
      </c>
      <c r="G39" s="32">
        <v>2</v>
      </c>
      <c r="H39" s="32">
        <v>2</v>
      </c>
      <c r="I39" s="32">
        <v>2</v>
      </c>
      <c r="J39" s="32">
        <v>1</v>
      </c>
      <c r="K39" s="32">
        <v>1</v>
      </c>
      <c r="L39" s="32"/>
      <c r="M39" s="32"/>
      <c r="N39" s="32">
        <f t="shared" si="0"/>
        <v>9</v>
      </c>
    </row>
    <row r="40" spans="1:14" x14ac:dyDescent="0.25">
      <c r="A40" s="37" t="s">
        <v>70</v>
      </c>
      <c r="B40" s="40"/>
      <c r="C40" s="40"/>
      <c r="D40" s="40"/>
      <c r="E40" s="40"/>
      <c r="F40" s="40"/>
      <c r="G40" s="40">
        <v>1</v>
      </c>
      <c r="H40" s="40">
        <v>1</v>
      </c>
      <c r="I40" s="40">
        <v>2</v>
      </c>
      <c r="J40" s="40">
        <v>2</v>
      </c>
      <c r="K40" s="40">
        <v>1</v>
      </c>
      <c r="L40" s="40">
        <v>1</v>
      </c>
      <c r="M40" s="40">
        <v>1</v>
      </c>
      <c r="N40" s="40">
        <f t="shared" si="0"/>
        <v>9</v>
      </c>
    </row>
    <row r="41" spans="1:14" x14ac:dyDescent="0.25">
      <c r="A41" s="29" t="s">
        <v>296</v>
      </c>
      <c r="B41" s="30"/>
      <c r="C41" s="30"/>
      <c r="D41" s="30"/>
      <c r="E41" s="30"/>
      <c r="F41" s="30"/>
      <c r="G41" s="32">
        <v>1</v>
      </c>
      <c r="H41" s="32">
        <v>1</v>
      </c>
      <c r="I41" s="32">
        <v>2</v>
      </c>
      <c r="J41" s="32">
        <v>2</v>
      </c>
      <c r="K41" s="32">
        <v>2</v>
      </c>
      <c r="L41" s="32">
        <v>1</v>
      </c>
      <c r="M41" s="30"/>
      <c r="N41" s="32">
        <f t="shared" si="0"/>
        <v>9</v>
      </c>
    </row>
    <row r="42" spans="1:14" x14ac:dyDescent="0.25">
      <c r="A42" s="29" t="s">
        <v>297</v>
      </c>
      <c r="B42" s="30"/>
      <c r="C42" s="30"/>
      <c r="D42" s="30"/>
      <c r="E42" s="30"/>
      <c r="F42" s="30"/>
      <c r="G42" s="31"/>
      <c r="H42" s="32">
        <v>1</v>
      </c>
      <c r="I42" s="32">
        <v>2</v>
      </c>
      <c r="J42" s="32">
        <v>3</v>
      </c>
      <c r="K42" s="32">
        <v>3</v>
      </c>
      <c r="L42" s="32">
        <v>2</v>
      </c>
      <c r="M42" s="32">
        <v>1</v>
      </c>
      <c r="N42" s="32">
        <f t="shared" si="0"/>
        <v>12</v>
      </c>
    </row>
    <row r="43" spans="1:14" x14ac:dyDescent="0.25">
      <c r="A43" s="33" t="s">
        <v>298</v>
      </c>
      <c r="B43" s="30"/>
      <c r="C43" s="30">
        <v>1</v>
      </c>
      <c r="D43" s="30">
        <v>2</v>
      </c>
      <c r="E43" s="30">
        <v>3</v>
      </c>
      <c r="F43" s="30">
        <v>4</v>
      </c>
      <c r="G43" s="30"/>
      <c r="H43" s="30"/>
      <c r="I43" s="30"/>
      <c r="J43" s="31"/>
      <c r="K43" s="31"/>
      <c r="L43" s="31"/>
      <c r="M43" s="31"/>
      <c r="N43" s="32">
        <f>SUM(B43:M43)</f>
        <v>10</v>
      </c>
    </row>
    <row r="44" spans="1:14" x14ac:dyDescent="0.25">
      <c r="A44" s="33" t="s">
        <v>299</v>
      </c>
      <c r="B44" s="30"/>
      <c r="C44" s="30">
        <v>1</v>
      </c>
      <c r="D44" s="30">
        <v>3</v>
      </c>
      <c r="E44" s="30">
        <v>3</v>
      </c>
      <c r="F44" s="30">
        <v>2</v>
      </c>
      <c r="G44" s="30">
        <v>1</v>
      </c>
      <c r="H44" s="30"/>
      <c r="I44" s="30"/>
      <c r="J44" s="31"/>
      <c r="K44" s="31"/>
      <c r="L44" s="31"/>
      <c r="M44" s="31"/>
      <c r="N44" s="32">
        <f t="shared" ref="N44:N77" si="1">SUM(B44:M44)</f>
        <v>10</v>
      </c>
    </row>
    <row r="45" spans="1:14" x14ac:dyDescent="0.25">
      <c r="A45" s="33" t="s">
        <v>300</v>
      </c>
      <c r="B45" s="30"/>
      <c r="C45" s="30">
        <v>1</v>
      </c>
      <c r="D45" s="30">
        <v>1</v>
      </c>
      <c r="E45" s="30">
        <v>3</v>
      </c>
      <c r="F45" s="30">
        <v>3</v>
      </c>
      <c r="G45" s="30">
        <v>1</v>
      </c>
      <c r="H45" s="30">
        <v>1</v>
      </c>
      <c r="I45" s="30"/>
      <c r="J45" s="31"/>
      <c r="K45" s="31"/>
      <c r="L45" s="31"/>
      <c r="M45" s="31"/>
      <c r="N45" s="32">
        <f t="shared" si="1"/>
        <v>10</v>
      </c>
    </row>
    <row r="46" spans="1:14" x14ac:dyDescent="0.25">
      <c r="A46" s="33" t="s">
        <v>301</v>
      </c>
      <c r="B46" s="32">
        <v>1</v>
      </c>
      <c r="C46" s="32">
        <v>2</v>
      </c>
      <c r="D46" s="32">
        <v>2</v>
      </c>
      <c r="E46" s="32">
        <v>2</v>
      </c>
      <c r="F46" s="32">
        <v>3</v>
      </c>
      <c r="G46" s="32"/>
      <c r="H46" s="32"/>
      <c r="I46" s="32"/>
      <c r="J46" s="31"/>
      <c r="K46" s="31"/>
      <c r="L46" s="31"/>
      <c r="M46" s="31"/>
      <c r="N46" s="32">
        <f t="shared" si="1"/>
        <v>10</v>
      </c>
    </row>
    <row r="47" spans="1:14" x14ac:dyDescent="0.25">
      <c r="A47" s="33" t="s">
        <v>302</v>
      </c>
      <c r="B47" s="32"/>
      <c r="C47" s="32">
        <v>1</v>
      </c>
      <c r="D47" s="32">
        <v>2</v>
      </c>
      <c r="E47" s="32">
        <v>2</v>
      </c>
      <c r="F47" s="32">
        <v>2</v>
      </c>
      <c r="G47" s="32">
        <v>2</v>
      </c>
      <c r="H47" s="32">
        <v>1</v>
      </c>
      <c r="I47" s="32"/>
      <c r="J47" s="31"/>
      <c r="K47" s="31"/>
      <c r="L47" s="31"/>
      <c r="M47" s="31"/>
      <c r="N47" s="32">
        <f t="shared" si="1"/>
        <v>10</v>
      </c>
    </row>
    <row r="48" spans="1:14" x14ac:dyDescent="0.25">
      <c r="A48" s="33" t="s">
        <v>303</v>
      </c>
      <c r="B48" s="32"/>
      <c r="C48" s="32">
        <v>2</v>
      </c>
      <c r="D48" s="32">
        <v>2</v>
      </c>
      <c r="E48" s="32">
        <v>2</v>
      </c>
      <c r="F48" s="32">
        <v>2</v>
      </c>
      <c r="G48" s="32">
        <v>1</v>
      </c>
      <c r="H48" s="32">
        <v>1</v>
      </c>
      <c r="I48" s="32"/>
      <c r="J48" s="31"/>
      <c r="K48" s="31"/>
      <c r="L48" s="31"/>
      <c r="M48" s="31"/>
      <c r="N48" s="32">
        <f t="shared" si="1"/>
        <v>10</v>
      </c>
    </row>
    <row r="49" spans="1:14" x14ac:dyDescent="0.25">
      <c r="A49" s="33" t="s">
        <v>304</v>
      </c>
      <c r="B49" s="32"/>
      <c r="C49" s="32">
        <v>1</v>
      </c>
      <c r="D49" s="32">
        <v>2</v>
      </c>
      <c r="E49" s="32">
        <v>3</v>
      </c>
      <c r="F49" s="32">
        <v>2</v>
      </c>
      <c r="G49" s="32">
        <v>1</v>
      </c>
      <c r="H49" s="32">
        <v>1</v>
      </c>
      <c r="I49" s="32"/>
      <c r="J49" s="31"/>
      <c r="K49" s="31"/>
      <c r="L49" s="31"/>
      <c r="M49" s="31"/>
      <c r="N49" s="32">
        <f t="shared" si="1"/>
        <v>10</v>
      </c>
    </row>
    <row r="50" spans="1:14" x14ac:dyDescent="0.25">
      <c r="A50" s="29" t="s">
        <v>6</v>
      </c>
      <c r="B50" s="32"/>
      <c r="C50" s="32">
        <v>1</v>
      </c>
      <c r="D50" s="32">
        <v>2</v>
      </c>
      <c r="E50" s="32">
        <v>3</v>
      </c>
      <c r="F50" s="32">
        <v>3</v>
      </c>
      <c r="G50" s="32">
        <v>2</v>
      </c>
      <c r="H50" s="32">
        <v>1</v>
      </c>
      <c r="I50" s="32"/>
      <c r="J50" s="31"/>
      <c r="K50" s="31"/>
      <c r="L50" s="31"/>
      <c r="M50" s="31"/>
      <c r="N50" s="32">
        <f t="shared" si="1"/>
        <v>12</v>
      </c>
    </row>
    <row r="51" spans="1:14" x14ac:dyDescent="0.25">
      <c r="A51" s="29" t="s">
        <v>305</v>
      </c>
      <c r="B51" s="32">
        <v>1</v>
      </c>
      <c r="C51" s="32">
        <v>2</v>
      </c>
      <c r="D51" s="32">
        <v>3</v>
      </c>
      <c r="E51" s="32">
        <v>3</v>
      </c>
      <c r="F51" s="32">
        <v>2</v>
      </c>
      <c r="G51" s="32">
        <v>1</v>
      </c>
      <c r="H51" s="32"/>
      <c r="I51" s="32"/>
      <c r="J51" s="31"/>
      <c r="K51" s="31"/>
      <c r="L51" s="31"/>
      <c r="M51" s="31"/>
      <c r="N51" s="32">
        <f t="shared" si="1"/>
        <v>12</v>
      </c>
    </row>
    <row r="52" spans="1:14" x14ac:dyDescent="0.25">
      <c r="A52" s="33" t="s">
        <v>306</v>
      </c>
      <c r="B52" s="32"/>
      <c r="C52" s="32">
        <v>1</v>
      </c>
      <c r="D52" s="32">
        <v>2</v>
      </c>
      <c r="E52" s="32">
        <v>3</v>
      </c>
      <c r="F52" s="32">
        <v>3</v>
      </c>
      <c r="G52" s="32">
        <v>1</v>
      </c>
      <c r="H52" s="32">
        <v>1</v>
      </c>
      <c r="I52" s="32">
        <v>1</v>
      </c>
      <c r="J52" s="31"/>
      <c r="K52" s="31"/>
      <c r="L52" s="31"/>
      <c r="M52" s="31"/>
      <c r="N52" s="32">
        <f t="shared" si="1"/>
        <v>12</v>
      </c>
    </row>
    <row r="53" spans="1:14" x14ac:dyDescent="0.25">
      <c r="A53" s="33" t="s">
        <v>307</v>
      </c>
      <c r="B53" s="32">
        <v>1</v>
      </c>
      <c r="C53" s="32">
        <v>2</v>
      </c>
      <c r="D53" s="32">
        <v>3</v>
      </c>
      <c r="E53" s="32">
        <v>3</v>
      </c>
      <c r="F53" s="32">
        <v>3</v>
      </c>
      <c r="G53" s="32"/>
      <c r="H53" s="32"/>
      <c r="I53" s="32"/>
      <c r="J53" s="31"/>
      <c r="K53" s="31"/>
      <c r="L53" s="31"/>
      <c r="M53" s="31"/>
      <c r="N53" s="32">
        <f t="shared" si="1"/>
        <v>12</v>
      </c>
    </row>
    <row r="54" spans="1:14" x14ac:dyDescent="0.25">
      <c r="A54" s="33" t="s">
        <v>308</v>
      </c>
      <c r="B54" s="32">
        <v>2</v>
      </c>
      <c r="C54" s="32">
        <v>3</v>
      </c>
      <c r="D54" s="32">
        <v>3</v>
      </c>
      <c r="E54" s="32">
        <v>3</v>
      </c>
      <c r="F54" s="32">
        <v>4</v>
      </c>
      <c r="G54" s="32"/>
      <c r="H54" s="32"/>
      <c r="I54" s="32"/>
      <c r="J54" s="31"/>
      <c r="K54" s="31"/>
      <c r="L54" s="31"/>
      <c r="M54" s="31"/>
      <c r="N54" s="32">
        <f t="shared" si="1"/>
        <v>15</v>
      </c>
    </row>
    <row r="55" spans="1:14" x14ac:dyDescent="0.25">
      <c r="A55" s="33" t="s">
        <v>309</v>
      </c>
      <c r="B55" s="32"/>
      <c r="C55" s="32">
        <v>1</v>
      </c>
      <c r="D55" s="32">
        <v>3</v>
      </c>
      <c r="E55" s="32">
        <v>4</v>
      </c>
      <c r="F55" s="32">
        <v>4</v>
      </c>
      <c r="G55" s="32">
        <v>2</v>
      </c>
      <c r="H55" s="32">
        <v>1</v>
      </c>
      <c r="I55" s="32"/>
      <c r="J55" s="31"/>
      <c r="K55" s="31"/>
      <c r="L55" s="31"/>
      <c r="M55" s="31"/>
      <c r="N55" s="32">
        <f t="shared" si="1"/>
        <v>15</v>
      </c>
    </row>
    <row r="56" spans="1:14" x14ac:dyDescent="0.25">
      <c r="A56" s="33" t="s">
        <v>310</v>
      </c>
      <c r="B56" s="32"/>
      <c r="C56" s="32">
        <v>2</v>
      </c>
      <c r="D56" s="32">
        <v>3</v>
      </c>
      <c r="E56" s="32">
        <v>3</v>
      </c>
      <c r="F56" s="32">
        <v>3</v>
      </c>
      <c r="G56" s="32">
        <v>2</v>
      </c>
      <c r="H56" s="32">
        <v>2</v>
      </c>
      <c r="I56" s="32"/>
      <c r="J56" s="31"/>
      <c r="K56" s="31"/>
      <c r="L56" s="31"/>
      <c r="M56" s="31"/>
      <c r="N56" s="32">
        <f t="shared" si="1"/>
        <v>15</v>
      </c>
    </row>
    <row r="57" spans="1:14" x14ac:dyDescent="0.25">
      <c r="A57" s="33" t="s">
        <v>311</v>
      </c>
      <c r="B57" s="32">
        <v>2</v>
      </c>
      <c r="C57" s="32">
        <v>4</v>
      </c>
      <c r="D57" s="32">
        <v>4</v>
      </c>
      <c r="E57" s="32">
        <v>4</v>
      </c>
      <c r="F57" s="32">
        <v>4</v>
      </c>
      <c r="G57" s="32"/>
      <c r="H57" s="32"/>
      <c r="I57" s="32"/>
      <c r="J57" s="31"/>
      <c r="K57" s="31"/>
      <c r="L57" s="31"/>
      <c r="M57" s="31"/>
      <c r="N57" s="32">
        <f t="shared" si="1"/>
        <v>18</v>
      </c>
    </row>
    <row r="58" spans="1:14" x14ac:dyDescent="0.25">
      <c r="A58" s="33" t="s">
        <v>312</v>
      </c>
      <c r="B58" s="32"/>
      <c r="C58" s="32">
        <v>2</v>
      </c>
      <c r="D58" s="32">
        <v>3</v>
      </c>
      <c r="E58" s="32">
        <v>4</v>
      </c>
      <c r="F58" s="32">
        <v>4</v>
      </c>
      <c r="G58" s="32">
        <v>3</v>
      </c>
      <c r="H58" s="32">
        <v>2</v>
      </c>
      <c r="I58" s="32"/>
      <c r="J58" s="31"/>
      <c r="K58" s="31"/>
      <c r="L58" s="31"/>
      <c r="M58" s="31"/>
      <c r="N58" s="32">
        <f t="shared" si="1"/>
        <v>18</v>
      </c>
    </row>
    <row r="59" spans="1:14" x14ac:dyDescent="0.25">
      <c r="A59" s="33" t="s">
        <v>313</v>
      </c>
      <c r="B59" s="30"/>
      <c r="C59" s="30">
        <v>1</v>
      </c>
      <c r="D59" s="30">
        <v>1</v>
      </c>
      <c r="E59" s="30">
        <v>1</v>
      </c>
      <c r="F59" s="30">
        <v>1</v>
      </c>
      <c r="G59" s="30">
        <v>1</v>
      </c>
      <c r="H59" s="30">
        <v>1</v>
      </c>
      <c r="I59" s="30"/>
      <c r="J59" s="31"/>
      <c r="K59" s="31"/>
      <c r="L59" s="31"/>
      <c r="M59" s="31"/>
      <c r="N59" s="32">
        <f t="shared" si="1"/>
        <v>6</v>
      </c>
    </row>
    <row r="60" spans="1:14" x14ac:dyDescent="0.25">
      <c r="A60" s="29" t="s">
        <v>314</v>
      </c>
      <c r="B60" s="32"/>
      <c r="C60" s="32"/>
      <c r="D60" s="32">
        <v>1</v>
      </c>
      <c r="E60" s="32">
        <v>2</v>
      </c>
      <c r="F60" s="32">
        <v>2</v>
      </c>
      <c r="G60" s="32">
        <v>1</v>
      </c>
      <c r="H60" s="32"/>
      <c r="I60" s="32"/>
      <c r="J60" s="31"/>
      <c r="K60" s="31"/>
      <c r="L60" s="31"/>
      <c r="M60" s="31"/>
      <c r="N60" s="32">
        <f t="shared" si="1"/>
        <v>6</v>
      </c>
    </row>
    <row r="61" spans="1:14" x14ac:dyDescent="0.25">
      <c r="A61" s="33" t="s">
        <v>315</v>
      </c>
      <c r="B61" s="32"/>
      <c r="C61" s="32">
        <v>1</v>
      </c>
      <c r="D61" s="32">
        <v>1</v>
      </c>
      <c r="E61" s="32">
        <v>1</v>
      </c>
      <c r="F61" s="32">
        <v>1</v>
      </c>
      <c r="G61" s="32">
        <v>1</v>
      </c>
      <c r="H61" s="32">
        <v>1</v>
      </c>
      <c r="I61" s="32"/>
      <c r="J61" s="31"/>
      <c r="K61" s="31"/>
      <c r="L61" s="31"/>
      <c r="M61" s="31"/>
      <c r="N61" s="32">
        <f t="shared" si="1"/>
        <v>6</v>
      </c>
    </row>
    <row r="62" spans="1:14" x14ac:dyDescent="0.25">
      <c r="A62" s="29" t="s">
        <v>12</v>
      </c>
      <c r="B62" s="32"/>
      <c r="C62" s="32">
        <v>1</v>
      </c>
      <c r="D62" s="32">
        <v>1</v>
      </c>
      <c r="E62" s="32">
        <v>2</v>
      </c>
      <c r="F62" s="32">
        <v>2</v>
      </c>
      <c r="G62" s="32">
        <v>1</v>
      </c>
      <c r="H62" s="32">
        <v>1</v>
      </c>
      <c r="I62" s="32"/>
      <c r="J62" s="31"/>
      <c r="K62" s="31"/>
      <c r="L62" s="31"/>
      <c r="M62" s="31"/>
      <c r="N62" s="32">
        <f t="shared" si="1"/>
        <v>8</v>
      </c>
    </row>
    <row r="63" spans="1:14" x14ac:dyDescent="0.25">
      <c r="A63" s="33" t="s">
        <v>316</v>
      </c>
      <c r="B63" s="30"/>
      <c r="C63" s="30">
        <v>1</v>
      </c>
      <c r="D63" s="30">
        <v>2</v>
      </c>
      <c r="E63" s="30">
        <v>2</v>
      </c>
      <c r="F63" s="30">
        <v>2</v>
      </c>
      <c r="G63" s="30">
        <v>1</v>
      </c>
      <c r="H63" s="30"/>
      <c r="I63" s="30"/>
      <c r="J63" s="31"/>
      <c r="K63" s="31"/>
      <c r="L63" s="31"/>
      <c r="M63" s="31"/>
      <c r="N63" s="32">
        <f t="shared" si="1"/>
        <v>8</v>
      </c>
    </row>
    <row r="64" spans="1:14" x14ac:dyDescent="0.25">
      <c r="A64" s="29" t="s">
        <v>63</v>
      </c>
      <c r="B64" s="32"/>
      <c r="C64" s="32">
        <v>1</v>
      </c>
      <c r="D64" s="32">
        <v>2</v>
      </c>
      <c r="E64" s="32">
        <v>2</v>
      </c>
      <c r="F64" s="32">
        <v>2</v>
      </c>
      <c r="G64" s="32">
        <v>1</v>
      </c>
      <c r="H64" s="32">
        <v>1</v>
      </c>
      <c r="I64" s="32"/>
      <c r="J64" s="31"/>
      <c r="K64" s="31"/>
      <c r="L64" s="31"/>
      <c r="M64" s="31"/>
      <c r="N64" s="32">
        <f t="shared" si="1"/>
        <v>9</v>
      </c>
    </row>
    <row r="65" spans="1:14" x14ac:dyDescent="0.25">
      <c r="A65" s="29" t="s">
        <v>317</v>
      </c>
      <c r="B65" s="32">
        <v>1</v>
      </c>
      <c r="C65" s="32">
        <v>2</v>
      </c>
      <c r="D65" s="32">
        <v>2</v>
      </c>
      <c r="E65" s="32">
        <v>2</v>
      </c>
      <c r="F65" s="32">
        <v>1</v>
      </c>
      <c r="G65" s="32">
        <v>1</v>
      </c>
      <c r="H65" s="32"/>
      <c r="I65" s="32"/>
      <c r="J65" s="31"/>
      <c r="K65" s="31"/>
      <c r="L65" s="31"/>
      <c r="M65" s="31"/>
      <c r="N65" s="32">
        <f t="shared" si="1"/>
        <v>9</v>
      </c>
    </row>
    <row r="66" spans="1:14" x14ac:dyDescent="0.25">
      <c r="A66" s="29" t="s">
        <v>64</v>
      </c>
      <c r="B66" s="30"/>
      <c r="C66" s="32">
        <v>1</v>
      </c>
      <c r="D66" s="32">
        <v>1</v>
      </c>
      <c r="E66" s="32">
        <v>2</v>
      </c>
      <c r="F66" s="32">
        <v>2</v>
      </c>
      <c r="G66" s="32">
        <v>1</v>
      </c>
      <c r="H66" s="32">
        <v>1</v>
      </c>
      <c r="I66" s="32">
        <v>1</v>
      </c>
      <c r="J66" s="31"/>
      <c r="K66" s="31"/>
      <c r="L66" s="31"/>
      <c r="M66" s="31"/>
      <c r="N66" s="32">
        <f t="shared" si="1"/>
        <v>9</v>
      </c>
    </row>
    <row r="67" spans="1:14" x14ac:dyDescent="0.25">
      <c r="A67" s="29" t="s">
        <v>318</v>
      </c>
      <c r="B67" s="30"/>
      <c r="C67" s="32">
        <v>1</v>
      </c>
      <c r="D67" s="32">
        <v>2</v>
      </c>
      <c r="E67" s="32">
        <v>3</v>
      </c>
      <c r="F67" s="32">
        <v>2</v>
      </c>
      <c r="G67" s="32">
        <v>1</v>
      </c>
      <c r="H67" s="30"/>
      <c r="I67" s="30"/>
      <c r="J67" s="31"/>
      <c r="K67" s="31"/>
      <c r="L67" s="31"/>
      <c r="M67" s="31"/>
      <c r="N67" s="32">
        <f t="shared" si="1"/>
        <v>9</v>
      </c>
    </row>
    <row r="68" spans="1:14" x14ac:dyDescent="0.25">
      <c r="A68" s="33" t="s">
        <v>319</v>
      </c>
      <c r="B68" s="30"/>
      <c r="C68" s="30">
        <v>1</v>
      </c>
      <c r="D68" s="30">
        <v>2</v>
      </c>
      <c r="E68" s="30">
        <v>2</v>
      </c>
      <c r="F68" s="30">
        <v>2</v>
      </c>
      <c r="G68" s="30">
        <v>1</v>
      </c>
      <c r="H68" s="30"/>
      <c r="I68" s="30"/>
      <c r="J68" s="31"/>
      <c r="K68" s="31"/>
      <c r="L68" s="31"/>
      <c r="M68" s="31"/>
      <c r="N68" s="32">
        <f t="shared" si="1"/>
        <v>8</v>
      </c>
    </row>
    <row r="69" spans="1:14" x14ac:dyDescent="0.25">
      <c r="A69" s="33" t="s">
        <v>320</v>
      </c>
      <c r="B69" s="30"/>
      <c r="C69" s="30">
        <v>1</v>
      </c>
      <c r="D69" s="30">
        <v>1</v>
      </c>
      <c r="E69" s="30">
        <v>2</v>
      </c>
      <c r="F69" s="30">
        <v>2</v>
      </c>
      <c r="G69" s="30">
        <v>1</v>
      </c>
      <c r="H69" s="30">
        <v>1</v>
      </c>
      <c r="I69" s="30"/>
      <c r="J69" s="31"/>
      <c r="K69" s="31"/>
      <c r="L69" s="31"/>
      <c r="M69" s="31"/>
      <c r="N69" s="32">
        <f t="shared" si="1"/>
        <v>8</v>
      </c>
    </row>
    <row r="70" spans="1:14" x14ac:dyDescent="0.25">
      <c r="A70" s="34" t="s">
        <v>321</v>
      </c>
      <c r="B70" s="31"/>
      <c r="C70" s="32">
        <v>1</v>
      </c>
      <c r="D70" s="32">
        <v>2</v>
      </c>
      <c r="E70" s="32">
        <v>2</v>
      </c>
      <c r="F70" s="32">
        <v>2</v>
      </c>
      <c r="G70" s="32">
        <v>1</v>
      </c>
      <c r="H70" s="32">
        <v>1</v>
      </c>
      <c r="I70" s="31"/>
      <c r="J70" s="31"/>
      <c r="K70" s="31"/>
      <c r="L70" s="31"/>
      <c r="M70" s="31"/>
      <c r="N70" s="32">
        <f t="shared" si="1"/>
        <v>9</v>
      </c>
    </row>
    <row r="71" spans="1:14" x14ac:dyDescent="0.25">
      <c r="A71" s="34" t="s">
        <v>322</v>
      </c>
      <c r="B71" s="31"/>
      <c r="C71" s="32">
        <v>1</v>
      </c>
      <c r="D71" s="32">
        <v>2</v>
      </c>
      <c r="E71" s="32">
        <v>3</v>
      </c>
      <c r="F71" s="32">
        <v>3</v>
      </c>
      <c r="G71" s="32">
        <v>2</v>
      </c>
      <c r="H71" s="31">
        <v>1</v>
      </c>
      <c r="I71" s="31"/>
      <c r="J71" s="31"/>
      <c r="K71" s="31"/>
      <c r="L71" s="31"/>
      <c r="M71" s="31"/>
      <c r="N71" s="32">
        <f t="shared" si="1"/>
        <v>12</v>
      </c>
    </row>
    <row r="72" spans="1:14" x14ac:dyDescent="0.25">
      <c r="A72" s="34" t="s">
        <v>323</v>
      </c>
      <c r="B72" s="31"/>
      <c r="C72" s="32">
        <v>1</v>
      </c>
      <c r="D72" s="32">
        <v>2</v>
      </c>
      <c r="E72" s="32">
        <v>3</v>
      </c>
      <c r="F72" s="32">
        <v>3</v>
      </c>
      <c r="G72" s="32">
        <v>2</v>
      </c>
      <c r="H72" s="31">
        <v>1</v>
      </c>
      <c r="I72" s="31"/>
      <c r="J72" s="31"/>
      <c r="K72" s="31"/>
      <c r="L72" s="31"/>
      <c r="M72" s="31"/>
      <c r="N72" s="32">
        <f t="shared" si="1"/>
        <v>12</v>
      </c>
    </row>
    <row r="73" spans="1:14" x14ac:dyDescent="0.25">
      <c r="A73" s="34" t="s">
        <v>324</v>
      </c>
      <c r="B73" s="31"/>
      <c r="C73" s="32">
        <v>1</v>
      </c>
      <c r="D73" s="32">
        <v>1</v>
      </c>
      <c r="E73" s="32">
        <v>2</v>
      </c>
      <c r="F73" s="32">
        <v>2</v>
      </c>
      <c r="G73" s="32">
        <v>1</v>
      </c>
      <c r="H73" s="31">
        <v>1</v>
      </c>
      <c r="I73" s="31"/>
      <c r="J73" s="31"/>
      <c r="K73" s="31"/>
      <c r="L73" s="31"/>
      <c r="M73" s="31"/>
      <c r="N73" s="32">
        <f t="shared" si="1"/>
        <v>8</v>
      </c>
    </row>
    <row r="74" spans="1:14" x14ac:dyDescent="0.25">
      <c r="A74" s="34" t="s">
        <v>325</v>
      </c>
      <c r="B74" s="31"/>
      <c r="C74" s="32">
        <v>1</v>
      </c>
      <c r="D74" s="32">
        <v>2</v>
      </c>
      <c r="E74" s="32">
        <v>2</v>
      </c>
      <c r="F74" s="32">
        <v>2</v>
      </c>
      <c r="G74" s="32">
        <v>1</v>
      </c>
      <c r="H74" s="31"/>
      <c r="I74" s="31"/>
      <c r="J74" s="31"/>
      <c r="K74" s="31"/>
      <c r="L74" s="31"/>
      <c r="M74" s="31"/>
      <c r="N74" s="32">
        <f t="shared" si="1"/>
        <v>8</v>
      </c>
    </row>
    <row r="75" spans="1:14" x14ac:dyDescent="0.25">
      <c r="A75" s="34" t="s">
        <v>326</v>
      </c>
      <c r="B75" s="32">
        <v>1</v>
      </c>
      <c r="C75" s="32">
        <v>2</v>
      </c>
      <c r="D75" s="32">
        <v>3</v>
      </c>
      <c r="E75" s="32">
        <v>3</v>
      </c>
      <c r="F75" s="32">
        <v>2</v>
      </c>
      <c r="G75" s="32">
        <v>1</v>
      </c>
      <c r="H75" s="31"/>
      <c r="I75" s="31"/>
      <c r="J75" s="31"/>
      <c r="K75" s="31"/>
      <c r="L75" s="31"/>
      <c r="M75" s="31"/>
      <c r="N75" s="32">
        <f t="shared" si="1"/>
        <v>12</v>
      </c>
    </row>
    <row r="76" spans="1:14" x14ac:dyDescent="0.25">
      <c r="A76" s="34" t="s">
        <v>7</v>
      </c>
      <c r="B76" s="31"/>
      <c r="C76" s="31"/>
      <c r="D76" s="31"/>
      <c r="E76" s="31"/>
      <c r="F76" s="31"/>
      <c r="G76" s="47">
        <v>1</v>
      </c>
      <c r="H76" s="48">
        <v>1</v>
      </c>
      <c r="I76" s="32">
        <v>2</v>
      </c>
      <c r="J76" s="32">
        <v>2</v>
      </c>
      <c r="K76" s="47">
        <v>1</v>
      </c>
      <c r="L76" s="48">
        <v>1</v>
      </c>
      <c r="M76" s="31"/>
      <c r="N76" s="32">
        <f t="shared" si="1"/>
        <v>8</v>
      </c>
    </row>
    <row r="77" spans="1:14" x14ac:dyDescent="0.25">
      <c r="A77" s="34" t="s">
        <v>18</v>
      </c>
      <c r="B77" s="31"/>
      <c r="C77" s="47">
        <v>1</v>
      </c>
      <c r="D77" s="47">
        <v>1</v>
      </c>
      <c r="E77" s="47">
        <v>2</v>
      </c>
      <c r="F77" s="47">
        <v>2</v>
      </c>
      <c r="G77" s="47">
        <v>1</v>
      </c>
      <c r="H77" s="48">
        <v>1</v>
      </c>
      <c r="I77" s="31"/>
      <c r="J77" s="31"/>
      <c r="K77" s="31"/>
      <c r="L77" s="31"/>
      <c r="M77" s="31"/>
      <c r="N77" s="32">
        <f t="shared" si="1"/>
        <v>8</v>
      </c>
    </row>
  </sheetData>
  <conditionalFormatting sqref="A1:N73 G76:H76 A74:M75 A76:A77 C77:H77 N74:N77">
    <cfRule type="colorScale" priority="5">
      <colorScale>
        <cfvo type="min"/>
        <cfvo type="percentile" val="50"/>
        <cfvo type="max"/>
        <color rgb="FFF8696B"/>
        <color rgb="FFFFEB84"/>
        <color rgb="FFB46EAF"/>
      </colorScale>
    </cfRule>
  </conditionalFormatting>
  <conditionalFormatting sqref="J76">
    <cfRule type="colorScale" priority="4">
      <colorScale>
        <cfvo type="min"/>
        <cfvo type="percentile" val="50"/>
        <cfvo type="max"/>
        <color rgb="FFF8696B"/>
        <color rgb="FFFFEB84"/>
        <color rgb="FFB46EAF"/>
      </colorScale>
    </cfRule>
  </conditionalFormatting>
  <conditionalFormatting sqref="I76">
    <cfRule type="colorScale" priority="2">
      <colorScale>
        <cfvo type="min"/>
        <cfvo type="percentile" val="50"/>
        <cfvo type="max"/>
        <color rgb="FFF8696B"/>
        <color rgb="FFFFEB84"/>
        <color rgb="FFB46EAF"/>
      </colorScale>
    </cfRule>
  </conditionalFormatting>
  <conditionalFormatting sqref="K76:L76">
    <cfRule type="colorScale" priority="1">
      <colorScale>
        <cfvo type="min"/>
        <cfvo type="percentile" val="50"/>
        <cfvo type="max"/>
        <color rgb="FFF8696B"/>
        <color rgb="FFFFEB84"/>
        <color rgb="FFB46EAF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ELLESSE PENTLAND FW19</vt:lpstr>
      <vt:lpstr>ELLESSE PENTLAND SS20</vt:lpstr>
      <vt:lpstr>ELLESSE PENTLAND FW20</vt:lpstr>
      <vt:lpstr>assortimenti</vt:lpstr>
      <vt:lpstr>'ELLESSE PENTLAND FW19'!Print_Area</vt:lpstr>
      <vt:lpstr>'ELLESSE PENTLAND FW20'!Print_Area</vt:lpstr>
      <vt:lpstr>'ELLESSE PENTLAND SS20'!Print_Area</vt:lpstr>
      <vt:lpstr>'ELLESSE PENTLAND FW19'!Print_Titles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2021-01-15T13:59:25Z</cp:lastPrinted>
  <dcterms:created xsi:type="dcterms:W3CDTF">2015-06-05T18:19:34Z</dcterms:created>
  <dcterms:modified xsi:type="dcterms:W3CDTF">2021-05-13T12:14:06Z</dcterms:modified>
</cp:coreProperties>
</file>